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Foglio1" sheetId="1" r:id="rId1"/>
    <sheet name="Foglio2" sheetId="2" r:id="rId2"/>
    <sheet name="Foglio3" sheetId="3" r:id="rId3"/>
  </sheets>
  <definedNames>
    <definedName name="_xlnm._FilterDatabase" localSheetId="0" hidden="1">'Foglio1'!$A$4:$R$244</definedName>
  </definedNames>
  <calcPr fullCalcOnLoad="1"/>
</workbook>
</file>

<file path=xl/comments1.xml><?xml version="1.0" encoding="utf-8"?>
<comments xmlns="http://schemas.openxmlformats.org/spreadsheetml/2006/main">
  <authors>
    <author/>
  </authors>
  <commentList>
    <comment ref="G6" authorId="0">
      <text>
        <r>
          <rPr>
            <sz val="10"/>
            <rFont val="Arial"/>
            <family val="2"/>
          </rPr>
          <t>5 mesi di recupero per maternità termine il 22/08/2013</t>
        </r>
      </text>
    </comment>
  </commentList>
</comments>
</file>

<file path=xl/sharedStrings.xml><?xml version="1.0" encoding="utf-8"?>
<sst xmlns="http://schemas.openxmlformats.org/spreadsheetml/2006/main" count="2639" uniqueCount="1043">
  <si>
    <t>MASCIA</t>
  </si>
  <si>
    <t>MSCMCL84B68B354J</t>
  </si>
  <si>
    <t>Esperto in sistemi informatici aziendali in ambito sanitario, nell'ambito del Progetto aziendale "Governo liste di attesa - Interventi finalizzati al potenziamento dei CUP aziendali e all'informatizzazione delle agende di prenotazione"</t>
  </si>
  <si>
    <t>SERVIZIO SISTEMI INFORMATIVI E TECNOLOGIE INFORMATICHE</t>
  </si>
  <si>
    <t>GALISAI MARCO</t>
  </si>
  <si>
    <t>Copertura interamente a carico della RAS sulla base del piano finanziario di cui alla Delibera GR 39/57 del 23/09/2011 e della determinazione di impegno di spesa dell'Assess. dell'Igiene e Sanità n. 1492 del 30/12/2011.</t>
  </si>
  <si>
    <t>CULEDDU</t>
  </si>
  <si>
    <t>DAMIANA</t>
  </si>
  <si>
    <t>CLDDMN78S69F979T</t>
  </si>
  <si>
    <t>Psicologo per il monitoraggio, controllo e valutazione dei risultati del Progetto "Genitori Perfetti".</t>
  </si>
  <si>
    <t>ARU</t>
  </si>
  <si>
    <t>ROBERTO</t>
  </si>
  <si>
    <t>FADDA</t>
  </si>
  <si>
    <t>DANIELA</t>
  </si>
  <si>
    <t>FDDDNL79T64B745R</t>
  </si>
  <si>
    <t>Psicologo facilitatore di 15 gruppi di dialogo per il Progetto "Genitori Perfetti".</t>
  </si>
  <si>
    <t>SOLLAI</t>
  </si>
  <si>
    <t>FRANCESCA</t>
  </si>
  <si>
    <t>SLLFNC81L61B354C</t>
  </si>
  <si>
    <t>Psicologo facilitatore di 9 forum per il Progetto "Genitori Perfetti".</t>
  </si>
  <si>
    <t>PILI</t>
  </si>
  <si>
    <t>PAOLA</t>
  </si>
  <si>
    <t>U.O.C. CONSULTORI, DISTRETTO SOCIOSANITARIO 1 CAGLIARI AREA VASTA</t>
  </si>
  <si>
    <t>SANNA SILVANA</t>
  </si>
  <si>
    <t>NURCHI</t>
  </si>
  <si>
    <t>SILVIA</t>
  </si>
  <si>
    <t>NRCSV85R60B354Q</t>
  </si>
  <si>
    <t>SI: DICHIARA CONTRATTO COCOPRO PRESSO IFOLD IN QUALITA' DI TUTOR</t>
  </si>
  <si>
    <t>Assistente Sociale per affiancare i lavori dei forum, dei gruppi di dialogo e dei laboratori del Progetto "Genitori Perfetti".</t>
  </si>
  <si>
    <t>SI: INCARICO DI DOCENZA PRESSO 1° CIRCOLO - SCUOLA DELL'INFANZIA</t>
  </si>
  <si>
    <t>CINZIA</t>
  </si>
  <si>
    <t>SI DICHIARA COLLABORAZIONE CON ASD SARDEGNATTIVA E CON COOP SOC. ALFABETA GUSPINI</t>
  </si>
  <si>
    <t>LAUREATO IN SCIENZE MOTORIE ESPERTO NEL CAMPO DELLE DISABILITA'</t>
  </si>
  <si>
    <t>CSM ASSEMINI</t>
  </si>
  <si>
    <t>DOTT. AUGUSTO CONTU</t>
  </si>
  <si>
    <t>GESSA</t>
  </si>
  <si>
    <t>STEFANO NICOLA</t>
  </si>
  <si>
    <t>GSSSFN74T05D334D</t>
  </si>
  <si>
    <t>FIGUS</t>
  </si>
  <si>
    <t>SARA</t>
  </si>
  <si>
    <t>FGSSRA83T62B354W</t>
  </si>
  <si>
    <t>Contratto a tempo determinato in qualità di Assistente Sociale presso il Comune di Carbonia</t>
  </si>
  <si>
    <t>USULA</t>
  </si>
  <si>
    <t>LORENA</t>
  </si>
  <si>
    <t>SLULRN78S59H856Y</t>
  </si>
  <si>
    <t>MINISTERO GIUSTIZIA - CASA CIRCONDARIALE BANCALI SS</t>
  </si>
  <si>
    <t>Psicologo Psicoterapeuta esperto in materia di effetti derivanti dal consumo di alcol in gravidanza, nell’ambito del Progetto “Fetopatia alcolica derivante dal consumo di alcol in gravidanza in una popolazione di donne sarde</t>
  </si>
  <si>
    <t>delibera di Giunta Regionale n. 23/29 del 30/05/2006 - finanziamento dei progetti di intervento terapeutico – riabilitativo di cui alla legge regionale 20/97, art. 3 determinazione RAS Assessorato Igiene e Sanità n. 321 del 31/12/2013</t>
  </si>
  <si>
    <t>DSM ASL Cagliari - Centro per il trattamento dei disturbi psichiatrici alcol – correlati. Gruppo operativo dipendenze da alcol tabacco e gioco d'azzardo.</t>
  </si>
  <si>
    <t>DOTT.SSA GRAZIELLA BOI</t>
  </si>
  <si>
    <t>RAS delibera GR 39/57 del 23 settembre 2011 e della determinazione di impegno di spesa dell’Assessorato dell’igiene e sanità e dell’assistenza sociale n. 1492 del 30 dicembre 2011,</t>
  </si>
  <si>
    <t>BUSCHETTU</t>
  </si>
  <si>
    <t>ALBERTO</t>
  </si>
  <si>
    <t>BSCLRT77B26I452Z</t>
  </si>
  <si>
    <t>CONTRATTI ATIPICI IN ESSERE - LIBERO PROFESSIONALI / COCOCO</t>
  </si>
  <si>
    <t>N. DELIBERA</t>
  </si>
  <si>
    <t>DATA DELIBERA</t>
  </si>
  <si>
    <t>COGNOME</t>
  </si>
  <si>
    <t>NOME</t>
  </si>
  <si>
    <t>CODICE FISCALE</t>
  </si>
  <si>
    <t>INIZIO</t>
  </si>
  <si>
    <t>FINE</t>
  </si>
  <si>
    <t>CESSAZIONE ANTICIPATA</t>
  </si>
  <si>
    <t>COMPENSO</t>
  </si>
  <si>
    <t>COMPENSO MENSILE/ANNUO/COMPLESSIVO</t>
  </si>
  <si>
    <t>RAGIONE DELL'INCARICO</t>
  </si>
  <si>
    <t>TIPOLOGIA CONTRATTO</t>
  </si>
  <si>
    <t>FINANZIAMENTO/PROGETTO</t>
  </si>
  <si>
    <t>UNITA' OPERATIVA</t>
  </si>
  <si>
    <t>responsabile</t>
  </si>
  <si>
    <t>Secci</t>
  </si>
  <si>
    <t>Giovanni</t>
  </si>
  <si>
    <t>SCCGNN72P04I452M</t>
  </si>
  <si>
    <t>annuale</t>
  </si>
  <si>
    <t>Ingegnere Elettronico</t>
  </si>
  <si>
    <t>CO.CO.CO.</t>
  </si>
  <si>
    <t>NON FINANZIATO</t>
  </si>
  <si>
    <t>SERV.TEC-SC-Patrim. e Servizi Tecnici-D</t>
  </si>
  <si>
    <t>MASIA MASSIMO</t>
  </si>
  <si>
    <t>Taccori</t>
  </si>
  <si>
    <t>Silvia</t>
  </si>
  <si>
    <t>TCCSLV76D42B354V</t>
  </si>
  <si>
    <t>Capasso</t>
  </si>
  <si>
    <t>Giuseppe</t>
  </si>
  <si>
    <t>CPSGPP65P29B354U</t>
  </si>
  <si>
    <t>Esperto informatica</t>
  </si>
  <si>
    <t>LIBERO PROF.LE</t>
  </si>
  <si>
    <t>RAS</t>
  </si>
  <si>
    <t>VINCI</t>
  </si>
  <si>
    <t>FEDERICA</t>
  </si>
  <si>
    <t>VNCFRC73R45B354G</t>
  </si>
  <si>
    <t>SI - PRESSO CENTRO MEDICO S. ANTONIO Cagliari come medico specialista libero professionista</t>
  </si>
  <si>
    <t xml:space="preserve">Progetto dedicato al trattamento e cura individuale e di gruppo mirato a prendere in carico i pazienti del Centro per il trattamento dei disturbi psichiatrici alcool-correlati provenienti dalle varie unità operative del dsm e provenienti dai vari presidi </t>
  </si>
  <si>
    <t>Finanziamento pari a € 126.000,00 messo a disposizione di questa Azienda dalla RAS per sostenere le spese di attivazione di contratti di collaborazione finalizzati alla realizzazione del Progetto, come da deliberazione n. 828 del 12.06.2012; - la delibera</t>
  </si>
  <si>
    <t>Progetti “Farmacovigilanza attiva: valutazione delle segnalazioni di reazione avversa in seguito a trattamento con farmaci antiblastici ad allestimento centralizzato in Farmacia o diffuso (reparti)” e “Farmacovigilanza attiva: monitoraggio degli eventi av</t>
  </si>
  <si>
    <t xml:space="preserve">copertura nel contributo, pari a € 40.000,00, erogato dalla Associazione Sarda Assistenza Emopatici – Associazione Italiana contro le Leucemie Linfomi e Mieloma ONLUS Sezione “Antonella Olla”, a favore della ASL 8 e dedicato a contratti di collaborazione </t>
  </si>
  <si>
    <t>DELIBERAZIONE asl Cagliari n. 1012 del 4/06/2013 - Approvazione avviso di procedura comparativa per il conferimento di un incarico per Laureato in medicina e chirurgia con specializzazione in psichiatria esperto nel campo delle tossicodipendenze – Servizi</t>
  </si>
  <si>
    <t>copertura nel finanziamento regionale come da Delibera n. 29/2 del 05.07.2005 e successive delibere integrative n. 63/12/ del 28.12.2005 e n. 47/24 del 30.12.2010 con le quali la Giunta Regionale ha approvato rispettivamente il Piano Regionale della Preve</t>
  </si>
  <si>
    <t>copertura nel finanziamento regionale approvato con Delibera della Giunta Regionale n. 47/24 del 30.12.2010 finalizzato alla progettazione e realizzazione del Piano Regionale di Prevenzione 2010-20212, comprendente, tra gli altri, il Progetto di prevenzio</t>
  </si>
  <si>
    <t>-     finanziamento regionale specifico attribuito, come riportato nella sopracitata Delibera RAS n. 32/86 del 24.07/2012, pari a € 240.000,00 UPB S05.03.008, Capitolo SC05.0700, rideterminato in € 337.500,00 come da Addendum all’accordo di collaborazione</t>
  </si>
  <si>
    <t>risorse finanziarie trasferite dalla Regione Sardegna alla ASL Cagliari per la riorganizzazione delle funzioni regionali in materia di donazione, prelievo e trapianto di organi, così come riportato nel piano di spesa della Deliberazione n. 999 del 04.07.2</t>
  </si>
  <si>
    <t>finanziamento regionale come da Delibera della Giunta Regionale n. 29/2 del 05.07.2006 finalizzato alla progettazione e realizzazione del Piano Regionale della Prevenzione 2005 – 2007, ed approvato da questa Azienda con Delibera n. 681 del 12.06.2007 aven</t>
  </si>
  <si>
    <t>Laureato in Economia e Commercio, esperto in progettazione, implementazione, gestione e rendicontazione di progetti relativi a programmi di prevenzione, da impiegare a supporto di programmi di prevenzione quali gli screening del cervico carcinoma, del tum</t>
  </si>
  <si>
    <t>Laureato in medicina e chirurgia con specializzazione in psichiatria esperto nel campo delle tossicodipendenze - S.C. Sert di Via dei Valenzani – Cagliari Progetto “Prevenzione Sardegna.it - Programma regionale di prevenzione e diagnosi precoce delle dipe</t>
  </si>
  <si>
    <r>
      <t xml:space="preserve"> n. 6 contratti di collaborazione coordinata e continuativa per “</t>
    </r>
    <r>
      <rPr>
        <i/>
        <sz val="10"/>
        <color indexed="8"/>
        <rFont val="Arial"/>
        <family val="2"/>
      </rPr>
      <t>esperto in sistemi informatici aziendali in ambito sanitario</t>
    </r>
    <r>
      <rPr>
        <sz val="10"/>
        <color indexed="8"/>
        <rFont val="Arial"/>
        <family val="2"/>
      </rPr>
      <t>” - SC Servizio sistemi informativi e tecnologie informatiche – Progetto aziendale “</t>
    </r>
    <r>
      <rPr>
        <i/>
        <sz val="10"/>
        <color indexed="8"/>
        <rFont val="Arial"/>
        <family val="2"/>
      </rPr>
      <t>Governo liste di attesa – Interventi finalizza</t>
    </r>
  </si>
  <si>
    <t>delibera ASL Cagliari n. 1085 del 17 giugno 2013, e l’avviso pubblico ad essa allegato, di pubblica selezione per il conferimento di n. 6 incarichi di collaborazione coordinata e continuativa per la figura di “Esperto in sistemi informatici Progetto azien</t>
  </si>
  <si>
    <r>
      <t>Farmacista nell’ambito del Progetto di studio a valenza interregionale “</t>
    </r>
    <r>
      <rPr>
        <i/>
        <sz val="10"/>
        <color indexed="8"/>
        <rFont val="Arial"/>
        <family val="2"/>
      </rPr>
      <t>La segnalazione delle reazioni avverse da prodotti biologici e biosimilari</t>
    </r>
    <r>
      <rPr>
        <sz val="10"/>
        <color indexed="8"/>
        <rFont val="Arial"/>
        <family val="2"/>
      </rPr>
      <t>”.</t>
    </r>
  </si>
  <si>
    <t xml:space="preserve">Del. del Commissario straordinario n. 134 del 22.02.2011 di "Riorganizzazione della rete dei consultori familiari e sostegno alle responsabilità di cura e di carattere educativo delle persone e alle famiglie (DGR n. 40/9 DEL 1.9.2009). </t>
  </si>
  <si>
    <t>DISTRETTO QUARTU S.E.</t>
  </si>
  <si>
    <t>MINERBA LUIGI</t>
  </si>
  <si>
    <t>Capossele</t>
  </si>
  <si>
    <t>Laura</t>
  </si>
  <si>
    <t>CPSLRA82R53B354K</t>
  </si>
  <si>
    <t>Ostetrica</t>
  </si>
  <si>
    <t>Del. RAS n. 29/2 del 05/07/2006 Progetti screening - Piano regionale 2005 2007 - Dipartimento prevenzione</t>
  </si>
  <si>
    <t>PREV-SC-Servizio di Promoz.Salute-D</t>
  </si>
  <si>
    <t>TILOCCA SILVANA</t>
  </si>
  <si>
    <t>Marraccini</t>
  </si>
  <si>
    <t>Alberto</t>
  </si>
  <si>
    <t>MRRLRT87T04B354W</t>
  </si>
  <si>
    <t>Assistente sanitario</t>
  </si>
  <si>
    <t>Spagnesi</t>
  </si>
  <si>
    <t>Alfonso</t>
  </si>
  <si>
    <t>mensile</t>
  </si>
  <si>
    <t>Psichiatra</t>
  </si>
  <si>
    <t>Centro Disturbi Psichiatrici Alcool correlati</t>
  </si>
  <si>
    <t>GRAZIELLA BOI</t>
  </si>
  <si>
    <t>Pani</t>
  </si>
  <si>
    <t>Maria Grazia</t>
  </si>
  <si>
    <t>Psicologo</t>
  </si>
  <si>
    <t>Burrai</t>
  </si>
  <si>
    <t>Salvatore</t>
  </si>
  <si>
    <t>Medico - Chirurgia Plastica</t>
  </si>
  <si>
    <t>S.C. ORTOPEDIA E MICROCHIR. RICOSTRUTT.</t>
  </si>
  <si>
    <t>LUCIANO CARA</t>
  </si>
  <si>
    <t>Paganelli</t>
  </si>
  <si>
    <t>Piera</t>
  </si>
  <si>
    <t>PGNPRI83T68B745A</t>
  </si>
  <si>
    <t>complessivo</t>
  </si>
  <si>
    <t>Coll. laboratorio</t>
  </si>
  <si>
    <t>IME</t>
  </si>
  <si>
    <t>Finanziamenti CRTMO convenzione stipulata tra la ASL di Cagliari e la fondazione Istituto Mediterraneo Ematologia (IME), del. n. 2721 del 29.11.2005, fattura ASL n. 620 del 31.01.2007</t>
  </si>
  <si>
    <t>BINAGHI-SC-Genetica Medica-D</t>
  </si>
  <si>
    <t>LA NASA GIORGIO</t>
  </si>
  <si>
    <t>Piras</t>
  </si>
  <si>
    <t>Federica</t>
  </si>
  <si>
    <t>PRSFRC72D58E441K</t>
  </si>
  <si>
    <t>Finanziamenti CRTMO convenzione stipulata tra la ASL di Cagliari e la fondazione Istituto Mediterraneo Ematologia (IME), deliberazione n. 2721 del 29.11.2005, fattura ASL n. 620 del 31.01.2007</t>
  </si>
  <si>
    <t>Paderi</t>
  </si>
  <si>
    <t>Cristiana</t>
  </si>
  <si>
    <t>PDRCST60S54F808B</t>
  </si>
  <si>
    <t>Coll. Ammin.</t>
  </si>
  <si>
    <t xml:space="preserve">Finanziamento  Giunta reg. Sardegna n. 29/2 del 05.07.2006   Piano regionale della Prevenzione 2005-2007, </t>
  </si>
  <si>
    <t>PREV-DIP.-PREVENZIONE-D</t>
  </si>
  <si>
    <t>Usai</t>
  </si>
  <si>
    <t>Valeria</t>
  </si>
  <si>
    <t>SUA VLR 64A60 A722 W</t>
  </si>
  <si>
    <t>Biologo</t>
  </si>
  <si>
    <t>MICRO-SC-Ginecol. Diagnosi Prenatale-D</t>
  </si>
  <si>
    <t>MONNI GIOVANNI</t>
  </si>
  <si>
    <t>Perra</t>
  </si>
  <si>
    <t>Graziella</t>
  </si>
  <si>
    <t>PRR GZL 68H43 B354 L</t>
  </si>
  <si>
    <t>Cugusi</t>
  </si>
  <si>
    <t>Carla</t>
  </si>
  <si>
    <t>CGS CRL 70L29 L968 P</t>
  </si>
  <si>
    <t>Oggionni</t>
  </si>
  <si>
    <t>Giovanna Colomba</t>
  </si>
  <si>
    <t>GGNGNN49M60G116P</t>
  </si>
  <si>
    <t>Ortottista</t>
  </si>
  <si>
    <t>Binaghi - S.C. Oftalmologia</t>
  </si>
  <si>
    <t>Dott. Nino De Casa</t>
  </si>
  <si>
    <t>Loi</t>
  </si>
  <si>
    <t>Valentina</t>
  </si>
  <si>
    <t>LOIVNT69B54B354B</t>
  </si>
  <si>
    <t>Fondi Registro Donatori volontari di midollo osseo Del. n. 1317 del 11.10.2011 Finanziamenti R.A.S.  funzioni regionali in materia di donazioni, prelievi e trapianti di organi, tessuti e cellule del Registro Donatori Midollo Osseo.</t>
  </si>
  <si>
    <t>CARLO CARCASSI</t>
  </si>
  <si>
    <t>Maddi</t>
  </si>
  <si>
    <t>Roberta</t>
  </si>
  <si>
    <t>MDDRRT65L43B354Z</t>
  </si>
  <si>
    <t>Serra</t>
  </si>
  <si>
    <t>Maria</t>
  </si>
  <si>
    <t>SRRMRA67E48G058M</t>
  </si>
  <si>
    <t>Stochino</t>
  </si>
  <si>
    <t>Maria Erminia</t>
  </si>
  <si>
    <t>STCMRM62P54E441P</t>
  </si>
  <si>
    <t>Medico Farmacologo</t>
  </si>
  <si>
    <t>COMITATO ETICO</t>
  </si>
  <si>
    <t>Fondo del Comitato Etico Indipendente costituito con Del. n. 2383 del 06,06,2001 e utilizzato secondo le modalità stabilite con del. n. 264 del 05/02/2003</t>
  </si>
  <si>
    <t>COMITATO ETICO INDIPENDENTE</t>
  </si>
  <si>
    <t>NELLA SERCI</t>
  </si>
  <si>
    <t>Tsikalova</t>
  </si>
  <si>
    <t>Boyana Petrova</t>
  </si>
  <si>
    <t>TSKBNP78H54Z104E</t>
  </si>
  <si>
    <t>Ass. amm.</t>
  </si>
  <si>
    <t>Finanziamento “Linea progettuale salute donna” - “Progetto di educazione alla salute della riproduzione rivolto alle adolescenti” di cui alla DGR 48/20 del 28.11.2007;</t>
  </si>
  <si>
    <t>P.O. Microcitemico - Ginecologia e ostetricia</t>
  </si>
  <si>
    <t>Sulas</t>
  </si>
  <si>
    <t>Salvatorica Maria Maddalena</t>
  </si>
  <si>
    <t>SLSSVT69D45L393I</t>
  </si>
  <si>
    <t xml:space="preserve">Floris </t>
  </si>
  <si>
    <t>Marcella</t>
  </si>
  <si>
    <t>FLRMCL62T44A359H</t>
  </si>
  <si>
    <t>Picconi</t>
  </si>
  <si>
    <t>Massimiliano</t>
  </si>
  <si>
    <t>PCCMSM71C25B354C</t>
  </si>
  <si>
    <t xml:space="preserve">Del. del Commissario str. n. 134 del 22.02.2011 di "Riorganizzazione della rete dei consultori familiari e sostegno alle responsabilità di cura e di carattere educativo delle persone e alle famiglie (DGR n. 40/9 DEL 1.9.2009). </t>
  </si>
  <si>
    <t>Abbinante</t>
  </si>
  <si>
    <t>Annalisa</t>
  </si>
  <si>
    <t>BBNNLS81B44G113Z</t>
  </si>
  <si>
    <t>Assistente sociale</t>
  </si>
  <si>
    <t>Pili</t>
  </si>
  <si>
    <t>Paola</t>
  </si>
  <si>
    <t>PLIPLA76C42B354H</t>
  </si>
  <si>
    <t>Marras</t>
  </si>
  <si>
    <t>Luigi</t>
  </si>
  <si>
    <t>MRRLGU54B09B354T</t>
  </si>
  <si>
    <t>Lai</t>
  </si>
  <si>
    <t>Francesca</t>
  </si>
  <si>
    <t>LAIFNC78T56F808W</t>
  </si>
  <si>
    <t>Educatore</t>
  </si>
  <si>
    <t>Progetto di riorganizzazione delle Unità Op. di Neuropsichiatria infantile e dell'adolescenza Del. n. 870 del 11/07/2011 "Interventi per la salute neuropsichica in età evolutiva: finalizzazione risorse di cui alla DGR N. 38/12 del 09/11/2010"</t>
  </si>
  <si>
    <t>S.C. Distretto 4 Sarrabus Gerrei</t>
  </si>
  <si>
    <t>SERGIO MARRACINI</t>
  </si>
  <si>
    <t xml:space="preserve">Murana </t>
  </si>
  <si>
    <t>Enrico</t>
  </si>
  <si>
    <t>MRNNRC73B25A182W</t>
  </si>
  <si>
    <t>Perria</t>
  </si>
  <si>
    <t>Mariano</t>
  </si>
  <si>
    <t>PRRMRN80T21E281J</t>
  </si>
  <si>
    <t>Artista</t>
  </si>
  <si>
    <t>CSM Quartu S.E.</t>
  </si>
  <si>
    <t>PATRIZIA ARCA</t>
  </si>
  <si>
    <t>Ferino</t>
  </si>
  <si>
    <t>Giulio</t>
  </si>
  <si>
    <t>FRNGLI78S02B354C</t>
  </si>
  <si>
    <t>Chimico</t>
  </si>
  <si>
    <t>Programma regionale di screening neonatale esteso delle malattie metaboliche ereditarie,  deliberazione RAS n. 16/12 del 29.03.2011</t>
  </si>
  <si>
    <t>P.O. Microcitemico - S.C. Clinica pediatrica II</t>
  </si>
  <si>
    <t>GALANELLO RENZO / LILLIU</t>
  </si>
  <si>
    <t>Mura</t>
  </si>
  <si>
    <t>Massimo</t>
  </si>
  <si>
    <t>MRUMSM73C08B354X</t>
  </si>
  <si>
    <t xml:space="preserve">Usai </t>
  </si>
  <si>
    <t>Pietro</t>
  </si>
  <si>
    <t>SUAPTR59P29H856R</t>
  </si>
  <si>
    <t>Esperto legislazione sanitaria</t>
  </si>
  <si>
    <t>BOI</t>
  </si>
  <si>
    <t>MAURO</t>
  </si>
  <si>
    <t>BOIMRA80D18B354R</t>
  </si>
  <si>
    <t>Det. 19661/det/855 del 26/08/2011 Direttore Serv. Prevenzione  Assessorato dell'Igiene e Sanità per il progetto "Sicurezza in edilizia" per il coordinamento e supporto operativo al Comitato regionale di coordinamento e ufficio operativo</t>
  </si>
  <si>
    <t>SPRESAL</t>
  </si>
  <si>
    <t>MARRACINI GIORGIO</t>
  </si>
  <si>
    <t>Borghi</t>
  </si>
  <si>
    <t>Roberto</t>
  </si>
  <si>
    <t>BRGRRT72S17B354R</t>
  </si>
  <si>
    <t>Educatore professionale</t>
  </si>
  <si>
    <t>Finanziamento regionale UPB S05,01,008 capitolo SC 05,0163 del Bilancio Regionale 2010 - Del. n. 1316 del 11/10/2011 e Del. n. 1317 del 11/10/2011</t>
  </si>
  <si>
    <t>CSM CAGLIARI A</t>
  </si>
  <si>
    <t>PICCIAU GIUSEPPE</t>
  </si>
  <si>
    <t>Manca</t>
  </si>
  <si>
    <t>Matteo</t>
  </si>
  <si>
    <t>MNCMTT85R02G113C</t>
  </si>
  <si>
    <t>Finanziamento disposto con determina regionale n. 954 del 27.11.2009 e n. 569 del 24.06.2010</t>
  </si>
  <si>
    <t>MICRO-SC-Clinica Pediatrica-D</t>
  </si>
  <si>
    <t>GALANELLO RENZO</t>
  </si>
  <si>
    <t>MRRVLR78D59B354J</t>
  </si>
  <si>
    <t>Medico pediatra</t>
  </si>
  <si>
    <t>Meloni</t>
  </si>
  <si>
    <t>MLNFNC77C64B354M</t>
  </si>
  <si>
    <t xml:space="preserve">Medico genetica medica </t>
  </si>
  <si>
    <t>Montis</t>
  </si>
  <si>
    <t>MNTFNC76M58B354D</t>
  </si>
  <si>
    <t>Medico</t>
  </si>
  <si>
    <t>Pilia</t>
  </si>
  <si>
    <t>Maria Paola</t>
  </si>
  <si>
    <t>PLIMPL79S46B354I</t>
  </si>
  <si>
    <t>Mulas</t>
  </si>
  <si>
    <t>MLSVNT83R53B354J</t>
  </si>
  <si>
    <t>Colla. laboratorio</t>
  </si>
  <si>
    <t>Nateri</t>
  </si>
  <si>
    <t>NTRGNN68T25B354E</t>
  </si>
  <si>
    <t>Ingegnere elettronico</t>
  </si>
  <si>
    <t>S.C. PROGRAMM. E CONTROLLO</t>
  </si>
  <si>
    <t>VINCENZO SERRA</t>
  </si>
  <si>
    <t>Sesselego</t>
  </si>
  <si>
    <t>SSSLGU69C11B354K</t>
  </si>
  <si>
    <t>Tecnico laboratorio</t>
  </si>
  <si>
    <t>Finanziamento Del. Giunta reg. Sardegna n. 29/2 del 05.07.2006, Piano regionale della prevenzione, comprendente, tra gli altri, lo screening del cervico-carcinoma, il cui progetto operativo è stato adottato con deliberazione n. 681 del 12.06.2007;</t>
  </si>
  <si>
    <t>Pinna</t>
  </si>
  <si>
    <t>Samantha</t>
  </si>
  <si>
    <t>PNNSNT84B45B745M</t>
  </si>
  <si>
    <t>Mediatore culturale</t>
  </si>
  <si>
    <t>Finanziamento regionale UPB S05,01,008 capitolo SC 05,0163 del Bilancio Regionale 2010 - Del. n. 1316 del 11,10,2011 e Del. n. 1317 del 11,10,2011</t>
  </si>
  <si>
    <t>Prof. Carlo Carcassi</t>
  </si>
  <si>
    <t>PNNFNC77T67B354Q</t>
  </si>
  <si>
    <t>AZ. FARMAC.</t>
  </si>
  <si>
    <t>Protocollo Novartis - Convenzione  20/04/09 - Del. 533 del 20/04/2009  e Convenzione  19/11/10 Del. 1370 del 30/12/10 con le quali si autorizzano le sperimentazioni cliniche Prot. CICL6702214 e Prot CICL670A2209 rispettivamente</t>
  </si>
  <si>
    <t>P.O. Microcitemico - Clinica pediatrica II</t>
  </si>
  <si>
    <t>Zappu</t>
  </si>
  <si>
    <t>Antonietta</t>
  </si>
  <si>
    <t>ZPPNNT65P64F975V</t>
  </si>
  <si>
    <t>Protocollo Novartis - Convenzione 20/04/09 - Del. 533 del 20/04/2009  e Convenzione 19/11/10 Del. 1370 del 30/12/10 con le quali si autorizzano le sperimentazioni cliniche Prot. CICL6702214 e Prot CICL670A2209 rispettivamente</t>
  </si>
  <si>
    <t>P.O. Microcitemico</t>
  </si>
  <si>
    <t>SUACRL74A70B354C</t>
  </si>
  <si>
    <t>Esperto in materia di servizi sanitari</t>
  </si>
  <si>
    <t>MINISTERO SALUTE</t>
  </si>
  <si>
    <t>Linee di intervento transculturali nell'assistenza di base e nel materno infantile convenzione ASL di Catanzaro Del. 137 del 22/02/2011</t>
  </si>
  <si>
    <t>Dipartimento di Prevenzione</t>
  </si>
  <si>
    <t>Carta</t>
  </si>
  <si>
    <t>CRTFRC86B60B354B</t>
  </si>
  <si>
    <t>Assistente Sociale</t>
  </si>
  <si>
    <t>Progetto Potenziamento PUA - Del. n. 1264 del 28.09.2011 di “Potenziamento dei punti unici di accesso e delle unità di valutazione territoriale: Approvazione del protocollo di intesa relativo all’Ambito PLUS e al Distretto del Sarrabus-Gerrei”;</t>
  </si>
  <si>
    <t>Distretto Socio Sanitario Sarrabus Gerrei</t>
  </si>
  <si>
    <t>Orrù</t>
  </si>
  <si>
    <t>Raffaele</t>
  </si>
  <si>
    <t>RRORFL70T04B354J</t>
  </si>
  <si>
    <t>Medico Gastroent. - Endosc.</t>
  </si>
  <si>
    <t>Programma screening tumori colon retto</t>
  </si>
  <si>
    <t>CARLO MASSIDDA</t>
  </si>
  <si>
    <t>Saba</t>
  </si>
  <si>
    <t>Luisella</t>
  </si>
  <si>
    <t>SBALLL61T59B354O</t>
  </si>
  <si>
    <t>RENZO GALANELLO</t>
  </si>
  <si>
    <t>Sanna</t>
  </si>
  <si>
    <t>Maria Stefania</t>
  </si>
  <si>
    <t>SNNMST73P48G669A</t>
  </si>
  <si>
    <t>Ingegnere ambientale</t>
  </si>
  <si>
    <t>GIORGIO MARRACINI</t>
  </si>
  <si>
    <t>Muntoni</t>
  </si>
  <si>
    <t>Elisabetta</t>
  </si>
  <si>
    <t>MNTLBT71A69B354N</t>
  </si>
  <si>
    <t>Lussu</t>
  </si>
  <si>
    <t>Giuliana</t>
  </si>
  <si>
    <t>LSSGLN69M50A359I</t>
  </si>
  <si>
    <t>Medico Medicina Lavoro</t>
  </si>
  <si>
    <t>Aru</t>
  </si>
  <si>
    <t>RAURRT78R03H856Y</t>
  </si>
  <si>
    <t>Informatico</t>
  </si>
  <si>
    <t>Manconi</t>
  </si>
  <si>
    <t>Gabriella</t>
  </si>
  <si>
    <t>MNCGRL74S46F979L</t>
  </si>
  <si>
    <t>Laureato in Scienze Motorie</t>
  </si>
  <si>
    <t>Interventi straordinari per la riqualificazione dell'offerta dei servizi determ 452 del 03/04/2012</t>
  </si>
  <si>
    <t>SM-DIP.-SALUTE MENTALE-D</t>
  </si>
  <si>
    <t>AUGUSTO CONTU</t>
  </si>
  <si>
    <t>Puglia</t>
  </si>
  <si>
    <t>Ester</t>
  </si>
  <si>
    <t>PGLSTR78A58I452J</t>
  </si>
  <si>
    <t>Medico chirurgo oculista</t>
  </si>
  <si>
    <t>Fondi  per la riorganizzazione delle funzioni Regionali in materia di donazione prelievo e trapianto di organi - Piano di spesa - Delibera ASL n. 1318 del 11/10/2011</t>
  </si>
  <si>
    <t>S.C. Oftalmologia P.O. Binaghi</t>
  </si>
  <si>
    <t>Folleri</t>
  </si>
  <si>
    <t>Alessandro</t>
  </si>
  <si>
    <t>FLLLSN78H16B354O</t>
  </si>
  <si>
    <t>VIOLANTI</t>
  </si>
  <si>
    <t>ERICA</t>
  </si>
  <si>
    <t>psicoterapeuta esperto nella pratica del training autogeno - progetto Benessere, ruolo dell'alimentazione e della cura di sé.</t>
  </si>
  <si>
    <t>CSM CAGLIARI OVEST</t>
  </si>
  <si>
    <t>ALESSANDRO MONTISCI</t>
  </si>
  <si>
    <t>Determinazioni RAS n. 853, 854, 945 del 29/09/2010 dell'Assessorato Igiene Sanità e dell'Assistenza Sociale</t>
  </si>
  <si>
    <t>Area Formazione -  SVORG</t>
  </si>
  <si>
    <t>ALESSIO CORRIAS</t>
  </si>
  <si>
    <t>Pietrangeli</t>
  </si>
  <si>
    <t>Michele</t>
  </si>
  <si>
    <t>PTRMHL44D02H118S</t>
  </si>
  <si>
    <t>Chirurgo</t>
  </si>
  <si>
    <t>Direzione Sanitaria</t>
  </si>
  <si>
    <t>UGO STORELLI</t>
  </si>
  <si>
    <t>Cava</t>
  </si>
  <si>
    <t>Claudio</t>
  </si>
  <si>
    <t>CVACLD82A25B354R</t>
  </si>
  <si>
    <t>Piano regionale di prevenzione 2010-2012D.G.R. n. 47/24 del 30.12.2010,</t>
  </si>
  <si>
    <t>SERVIZIO IGIENE SANITA' PUBBLICA</t>
  </si>
  <si>
    <t>GIORGIO CARLO STERI</t>
  </si>
  <si>
    <t>Chiappori</t>
  </si>
  <si>
    <t>Paolo</t>
  </si>
  <si>
    <t>CHPPLA78R11B354M</t>
  </si>
  <si>
    <t>Cucca</t>
  </si>
  <si>
    <t>CCCMTT84C10F808A</t>
  </si>
  <si>
    <t>Mundanu</t>
  </si>
  <si>
    <t>MNDRRT82H24F979D</t>
  </si>
  <si>
    <t>Cinzia</t>
  </si>
  <si>
    <t>SNNCNZ82H53H856G</t>
  </si>
  <si>
    <t>Silvas</t>
  </si>
  <si>
    <t>SLVSVT84B11F979C</t>
  </si>
  <si>
    <t>Sozzo</t>
  </si>
  <si>
    <t>Christian Simone</t>
  </si>
  <si>
    <t>SZZCRS83D26H926X</t>
  </si>
  <si>
    <t>Trinchero</t>
  </si>
  <si>
    <t>TRNLBT69A60D969I</t>
  </si>
  <si>
    <t>Esperto analisi dati/metodol. di ricerca managmt sanit.</t>
  </si>
  <si>
    <t>progetto denominato “Identificazione delle aree di rischio clinico nella ASL di Cagliari, progettazione e implementazione di un sistema di rilevazione degli eventi avversi (Incident Reporting System)”;legge regionale n. 7 del 07.08.2007</t>
  </si>
  <si>
    <t>RITA PILLONI</t>
  </si>
  <si>
    <t>Ligas</t>
  </si>
  <si>
    <t>Stefania</t>
  </si>
  <si>
    <t>LGSSFN79A57B354H</t>
  </si>
  <si>
    <t>Determina RAS n. 25104 del 21/12/09 e Determina RAS 25845 del 16/12/10</t>
  </si>
  <si>
    <t>Servizio prevenzione e sicurezza lavoro</t>
  </si>
  <si>
    <t>Raghitta</t>
  </si>
  <si>
    <t>Salvatorica</t>
  </si>
  <si>
    <t>RGHSVT71R71G203Z</t>
  </si>
  <si>
    <t>31/04/2013</t>
  </si>
  <si>
    <t>S.S. TRINITA' - SPDC1</t>
  </si>
  <si>
    <t>DOTT.SSA CATERINA BURRAI</t>
  </si>
  <si>
    <t>171</t>
  </si>
  <si>
    <t>11/02/2013</t>
  </si>
  <si>
    <t>Enza</t>
  </si>
  <si>
    <t>CPSNZE81H65F839U</t>
  </si>
  <si>
    <t>Medico Nucleare</t>
  </si>
  <si>
    <t>fondi destinati dalla Regione Sardegna, ai sensi della legge regionale n. 1 del 19.01.2011, al Progetto "Riduzione liste d'attesa esami PET" ammesso al finanziamento con Delibera n. 1706 del 06.12.2012</t>
  </si>
  <si>
    <t>S.C. Medicina Nucleare P.O. Businco</t>
  </si>
  <si>
    <t>CARLO MELEDDU</t>
  </si>
  <si>
    <t>Balloi</t>
  </si>
  <si>
    <t>BLLRRT65E54B354U</t>
  </si>
  <si>
    <t>Laureato in Scienze Biologiche</t>
  </si>
  <si>
    <t xml:space="preserve">finanziamento regionale per il Progetto di ricerca per lo Studio delle Malattie Metaboliche del Bambino concesso a favore della ASL Cagliari ai sensi della L.R. 7/2005 e ss.mm.ii.; </t>
  </si>
  <si>
    <t>Cotza</t>
  </si>
  <si>
    <t>Simona</t>
  </si>
  <si>
    <t>CTZSMN76H69B354D</t>
  </si>
  <si>
    <t>Esperto elaborazione dati scientifici</t>
  </si>
  <si>
    <t>Lampis</t>
  </si>
  <si>
    <t>Rosanna</t>
  </si>
  <si>
    <t>LMPRNN56C64F986B</t>
  </si>
  <si>
    <t>Lepori</t>
  </si>
  <si>
    <t>Maria Barbara</t>
  </si>
  <si>
    <t>LPRMBR54S45L953Q</t>
  </si>
  <si>
    <t>Macis</t>
  </si>
  <si>
    <t>Maria Doloretta</t>
  </si>
  <si>
    <t>MCSMOL58C66B354B</t>
  </si>
  <si>
    <t>Murgia</t>
  </si>
  <si>
    <t>Riccardo</t>
  </si>
  <si>
    <t>MRGRCR80B11B354B</t>
  </si>
  <si>
    <t>annuo</t>
  </si>
  <si>
    <t>S.C. Anatomia Patologica P.O. Businco</t>
  </si>
  <si>
    <t>Dott. Porcu</t>
  </si>
  <si>
    <t>Murru</t>
  </si>
  <si>
    <t>Maura</t>
  </si>
  <si>
    <t>MRRMRA81L41H856H</t>
  </si>
  <si>
    <t>Medico Oncologo</t>
  </si>
  <si>
    <t>S.S.D. Tumori apparato gastro enterico P.O. Businco</t>
  </si>
  <si>
    <t>Dott.ssa Lanzillo</t>
  </si>
  <si>
    <t>Musu</t>
  </si>
  <si>
    <t>Anna Rita</t>
  </si>
  <si>
    <t>MSUNRT79L52H756U</t>
  </si>
  <si>
    <t>Medico Radioter.</t>
  </si>
  <si>
    <t>S.C. Radioterapia Oncologica1 P.O. Businco</t>
  </si>
  <si>
    <t>Dott. Giancarlo Lay</t>
  </si>
  <si>
    <t>Enrica</t>
  </si>
  <si>
    <t>PRRNRC72D68H118Z</t>
  </si>
  <si>
    <t>GIANCARLO LAY</t>
  </si>
  <si>
    <t>473</t>
  </si>
  <si>
    <t>15/03/2013</t>
  </si>
  <si>
    <t xml:space="preserve">Casula </t>
  </si>
  <si>
    <t>CSLCLD63E04F754E</t>
  </si>
  <si>
    <t>Veterinario</t>
  </si>
  <si>
    <t>Servizio Veterinario Area C - IAPZ</t>
  </si>
  <si>
    <t>ALBERTO MUA</t>
  </si>
  <si>
    <t>Cosseddu</t>
  </si>
  <si>
    <t>CSSGPP78R03B354R</t>
  </si>
  <si>
    <t>Businco</t>
  </si>
  <si>
    <t>Fabrizio</t>
  </si>
  <si>
    <t>BSNFRZ76B06B354G</t>
  </si>
  <si>
    <t>Farmacista</t>
  </si>
  <si>
    <t>SC Farmaceutica Ospedaliera</t>
  </si>
  <si>
    <t>PAOLO SANNA</t>
  </si>
  <si>
    <t>CRTPLA76T28B354F</t>
  </si>
  <si>
    <t>Mariotti</t>
  </si>
  <si>
    <t>MRTLBT77D48L093F</t>
  </si>
  <si>
    <t>Mereu</t>
  </si>
  <si>
    <t>Noemi Maria</t>
  </si>
  <si>
    <t>MRENMR84M48B354W</t>
  </si>
  <si>
    <t>S.C. Direzione Sanitaria - P.O. Businco</t>
  </si>
  <si>
    <t>MARIA TERESA ADDIS</t>
  </si>
  <si>
    <t>Spada</t>
  </si>
  <si>
    <t>SPDLRA89R56B354B</t>
  </si>
  <si>
    <t>Coccia Colaiuta Orrù</t>
  </si>
  <si>
    <t>Alessandra Maria</t>
  </si>
  <si>
    <t>CCCLSN66C64B745U</t>
  </si>
  <si>
    <t>Medico specialista in Dermatologia</t>
  </si>
  <si>
    <t>VIRDIS</t>
  </si>
  <si>
    <t>VRDFNC80B61H856C</t>
  </si>
  <si>
    <t>Progetto “Abbattimento liste d’attesa delle visite dermatologiche e degli interventi di dermochirurgia presso la U.O.C. Dermatologia del P.O. Businco”, ammesso al finanziamento con Delibera n. 1705 del 06.12.2012</t>
  </si>
  <si>
    <t>U.O.C. Dermatologia del P.O. Businco</t>
  </si>
  <si>
    <t>PATRIZIO MULAS</t>
  </si>
  <si>
    <t>Dessì</t>
  </si>
  <si>
    <t>Francesco</t>
  </si>
  <si>
    <t>DSSFNC78L09E281N</t>
  </si>
  <si>
    <t>Psicologo Psicoterap.</t>
  </si>
  <si>
    <t>attività di sostegno, monitoraggio e valutazione dei percorsi riabilitativi per persone dimesse o a rischio internamento in OPG - finanziamento RAS come da deliberazione n. 49/28 del 05.12.2007, da contabilizzare come da determinazione n. 452/03.04.2012</t>
  </si>
  <si>
    <t>PSICHIATRIA FORENSE</t>
  </si>
  <si>
    <t>Gioachino</t>
  </si>
  <si>
    <t>PNNGHN67D03B354A</t>
  </si>
  <si>
    <t>Senis</t>
  </si>
  <si>
    <t>Daniela</t>
  </si>
  <si>
    <t>SNSDNL65E50B354Y</t>
  </si>
  <si>
    <t>Distretto Sociosanitario Sarrabus Gerrei</t>
  </si>
  <si>
    <t>Palla</t>
  </si>
  <si>
    <t>Patrizia</t>
  </si>
  <si>
    <t>PLLPRZ71S41H119Z</t>
  </si>
  <si>
    <t>Pisano</t>
  </si>
  <si>
    <t>PSNRRT79R62B354W</t>
  </si>
  <si>
    <t>Pavone</t>
  </si>
  <si>
    <t>Fortunata</t>
  </si>
  <si>
    <t>FRANCO LILLIU</t>
  </si>
  <si>
    <t>Pilo</t>
  </si>
  <si>
    <t>PLIFRC81C43B354C</t>
  </si>
  <si>
    <t>Medico Ematologo</t>
  </si>
  <si>
    <t>Ass. Sarda Ass. Emopatici ONLUS</t>
  </si>
  <si>
    <t>U.O. Ematologia P.O. Businco</t>
  </si>
  <si>
    <t>EMANUELE ANGELUCCI</t>
  </si>
  <si>
    <t>Targhetta</t>
  </si>
  <si>
    <t>Clara</t>
  </si>
  <si>
    <t>TRGCLR81M42B354I</t>
  </si>
  <si>
    <t>Alberti</t>
  </si>
  <si>
    <t>Maria Laura</t>
  </si>
  <si>
    <t>LBRLRA72E63I452W</t>
  </si>
  <si>
    <t>Esperto in comunicaz. per enti sanitari</t>
  </si>
  <si>
    <t>DIREZIONE GENERALE</t>
  </si>
  <si>
    <t>EMILIO SIMEONE</t>
  </si>
  <si>
    <t>Progetto "Nuovo  modello per la gestione acquisizione /manutenzione delle tecnologie elettromedicali" S.C. Patrimonio e Servizi Tecnici</t>
  </si>
  <si>
    <t>PATRIMONIO E SERVIZI TECNICI</t>
  </si>
  <si>
    <t>BINAGHI - CENTRO DI RIFERIMENTO REGIONALE TRAPIANTI</t>
  </si>
  <si>
    <t>CARCASSI CARLO</t>
  </si>
  <si>
    <t>31/04/2015</t>
  </si>
  <si>
    <t>Psicologa</t>
  </si>
  <si>
    <t>Dip. Naz. Politiche Antidroga</t>
  </si>
  <si>
    <t xml:space="preserve">Finanziato dal Dipartimento Nazionale Politiche Antidroga Delibera n. 1255 del 06.09.2012 </t>
  </si>
  <si>
    <t>Serd - via dei Valenzani Cagliari</t>
  </si>
  <si>
    <t>ANNA LOI</t>
  </si>
  <si>
    <t>Vargiu</t>
  </si>
  <si>
    <t>Maria Melinda</t>
  </si>
  <si>
    <t>VRGMML76P57G113P</t>
  </si>
  <si>
    <t>09/09/2015</t>
  </si>
  <si>
    <t>Medico Endoscopista</t>
  </si>
  <si>
    <t>finanziamento regionale specifico attribuito per il triennio 2010/2012 per il contenimento delle liste d’attesa con D.G.R. n. 39/57 del 23.09.2011, come riportato nella delibera n. 550 del 27.03.2013, rettificata con delibera n. 996 del 27.05.2013;</t>
  </si>
  <si>
    <t>S.S. di Endoscopia diagn. Op. apparato digerente del P.O. Businco</t>
  </si>
  <si>
    <t>Serv. Prom. Salute Dip. Di Prevenzione</t>
  </si>
  <si>
    <t>Moi</t>
  </si>
  <si>
    <t>Tiziana Elena</t>
  </si>
  <si>
    <t>MOITNL84P54B354H</t>
  </si>
  <si>
    <t>Lureata in Scienze Biologiche</t>
  </si>
  <si>
    <t>S. C. Onc. Med. e Servizio di Anat. Pat. P.O. Businco</t>
  </si>
  <si>
    <t>SANDRA ORRU'</t>
  </si>
  <si>
    <t>Sollai</t>
  </si>
  <si>
    <t>SLLLBT81D70B354K</t>
  </si>
  <si>
    <t>Massa</t>
  </si>
  <si>
    <t>MSSRRT85P46B354E</t>
  </si>
  <si>
    <t>Soddu</t>
  </si>
  <si>
    <t>Giulia</t>
  </si>
  <si>
    <t>SODGLI71S67E281G</t>
  </si>
  <si>
    <t>S.C. di Farmacia Ospedaliera</t>
  </si>
  <si>
    <t>SANNA PAOLO</t>
  </si>
  <si>
    <t>Schirru</t>
  </si>
  <si>
    <t>ENRICO</t>
  </si>
  <si>
    <t>SI DICHIARA COLLABORAZIONE CON ENTI LOCALI EX LEGGE 162</t>
  </si>
  <si>
    <t>soggetto a termine per sostituzione come stabilito dalla competente autorità religiosa</t>
  </si>
  <si>
    <t>trattamento economico per gli assistenti religiosi di ruolo come da CCNL</t>
  </si>
  <si>
    <t>Assistente religioso</t>
  </si>
  <si>
    <t>Lombardo</t>
  </si>
  <si>
    <t>Cira</t>
  </si>
  <si>
    <t>LMBCRI75T68B354N</t>
  </si>
  <si>
    <t>Medico Specialista in Diabetologia</t>
  </si>
  <si>
    <t>Prinzis</t>
  </si>
  <si>
    <t>Alessia</t>
  </si>
  <si>
    <t>PRNLSS77S41F050D</t>
  </si>
  <si>
    <t>Pusceddu</t>
  </si>
  <si>
    <t>PSCLSN69B354V</t>
  </si>
  <si>
    <t>Esperto in val. economica di prestazione sociosanitarie e rendicontazione amministrativa di progetti</t>
  </si>
  <si>
    <t>Servizio Programmazione e Controllo</t>
  </si>
  <si>
    <t>SERRA VINCENZO</t>
  </si>
  <si>
    <t>Morittu</t>
  </si>
  <si>
    <t>MRTPTR78P23B745L</t>
  </si>
  <si>
    <t>SRRMSM72S03B354D</t>
  </si>
  <si>
    <t>Psicologo specializzato in Psicoterapia</t>
  </si>
  <si>
    <t>finanziamenti messi a disposizione di questa Azienda dal Dipartimento Nazionale Politiche Antidroga, per un totale di € 200.000,00, come da Delibera n. 1255 del 06.09.2012</t>
  </si>
  <si>
    <t>Infermiera Prof.</t>
  </si>
  <si>
    <t>Lallai</t>
  </si>
  <si>
    <t>Martina</t>
  </si>
  <si>
    <t>Venosa</t>
  </si>
  <si>
    <t>Antonia</t>
  </si>
  <si>
    <t>VNSNTN90H63G793J</t>
  </si>
  <si>
    <t>1788</t>
  </si>
  <si>
    <t>11/10/2013</t>
  </si>
  <si>
    <t>ZONZA</t>
  </si>
  <si>
    <t>ZNZMSM68M01B354C</t>
  </si>
  <si>
    <t>Esperto in medicina narrativa</t>
  </si>
  <si>
    <t>occasionale</t>
  </si>
  <si>
    <t>GIUSEPPE PICCIAU</t>
  </si>
  <si>
    <t xml:space="preserve">MUNTONI </t>
  </si>
  <si>
    <t>ELISABETTA</t>
  </si>
  <si>
    <t>ANNUALE</t>
  </si>
  <si>
    <t>INGEGNERE AMBIENTALE - PROGETTO DI RIASSETTO ORGANIZZATIVO E  RIQUALIFICAZIONE DELLO SPRESAL</t>
  </si>
  <si>
    <t xml:space="preserve">- la deliberazione della Giunta regionale n. 60/25 del 5 novembre 2008  - deliberazione della Giunta regionale n. 37/36 del 30 luglio 2009 </t>
  </si>
  <si>
    <t>LIGAS</t>
  </si>
  <si>
    <t>STEFANIA</t>
  </si>
  <si>
    <t>BILOLOGA - PROGETTO DI RIASSETTO ORGANIZZATIVO E  RIQUALIFICAZIONE DELLO SPRESAL</t>
  </si>
  <si>
    <t>PIBIRI</t>
  </si>
  <si>
    <t>PBRLRI81C71B354P</t>
  </si>
  <si>
    <t>ESPERTO IN DIRITTO DEL LAVORO, AMMINISTRATIVO, GESTIONE COORDINAMENTO OPERATIVO CONTROLLO E MONITORAGGIO - PROGETTO RELI</t>
  </si>
  <si>
    <t>Direzione Generale delle Politiche Sociali RAS, dal Dipartimento Nazionale delle Politiche Antidroga e dalla ASL Cagliari – S.C. Ser.it di Quartu S. Elena</t>
  </si>
  <si>
    <t>ANTONELLO CANU</t>
  </si>
  <si>
    <t>MELIS</t>
  </si>
  <si>
    <t>GIOVANNI</t>
  </si>
  <si>
    <t>MLSGNN67P30F808W</t>
  </si>
  <si>
    <t>EDUCATORE ESPERTO IN MONITORAGGIO CONTROLLO E VALUTAZIONE DEI PROGRESSI TERAPEUTICI DI SOGGETI AFFETTI DA DIPENDENZE PATOLOGICHE PARTECIPANTI A PERCORSI DI REINSERIMENTO SOCIO LAVORATIVO - PROGETTO RELI</t>
  </si>
  <si>
    <t>CUCCU</t>
  </si>
  <si>
    <t>MARCELLA</t>
  </si>
  <si>
    <t>CCCMCL85M63H856L</t>
  </si>
  <si>
    <t>AMMINISTRATIVO ESPERTO IN GESTIONE AMMINISTRATIVA DI PROGETTI - PROGETTO PREVENZIONE SARDEGNA.IT</t>
  </si>
  <si>
    <t>SANNA</t>
  </si>
  <si>
    <t>MARIA STEFANIA</t>
  </si>
  <si>
    <t xml:space="preserve"> deliberazione della Giunta regionale n. 60/25 del 5 novembre 2008  - deliberazione della Giunta regionale n. 37/36 del 30 luglio 2009 </t>
  </si>
  <si>
    <t>PUGLIA</t>
  </si>
  <si>
    <t>ESTER</t>
  </si>
  <si>
    <t>MEDICO OFTALMOLOGO - PROGETTO FINALIZZATO AI PROCESSI FORMATIVI E OPERATIVI LEGATI AL PRELIEVO DELLE CORNEE</t>
  </si>
  <si>
    <t>Centro Regionale Trapianti di Riferimento per i trapianti di organi, tessuti e cellule</t>
  </si>
  <si>
    <t>PORCU</t>
  </si>
  <si>
    <t>GABRIELE</t>
  </si>
  <si>
    <t>PRCGRL70H20L998R</t>
  </si>
  <si>
    <t>MENSILE</t>
  </si>
  <si>
    <t>VETERINARIO - PROGETTO PIANO BIENNALE DI LOTTA AL RANDAGISMO ASL8</t>
  </si>
  <si>
    <t>CAPOSSELE</t>
  </si>
  <si>
    <t>LAURA</t>
  </si>
  <si>
    <t>OSTETRICA - PROGETTO DI SCREENING PER LA PREVENZIONE DEL TUMORE DELLA CERVICE UTERINA</t>
  </si>
  <si>
    <t>PUDDU</t>
  </si>
  <si>
    <t>CHIARA</t>
  </si>
  <si>
    <t>PDDCRL75H61B354X</t>
  </si>
  <si>
    <t>USAI</t>
  </si>
  <si>
    <t>VALERIA</t>
  </si>
  <si>
    <t xml:space="preserve">Progetto aziendale denominato “Diagnosi Genetica Preimpianto e Preconcepimento per le Patologie Genetiche” SC Ostetricia e ginecologia dell'Ospedale Microcitemico di Cagliari </t>
  </si>
  <si>
    <t>ASL CAGLIARI</t>
  </si>
  <si>
    <t>SC Ostetricia e ginecologia dell'Ospedale Microcitemico di Cagliari”</t>
  </si>
  <si>
    <t xml:space="preserve">PERRA </t>
  </si>
  <si>
    <t>GRAZIELLA</t>
  </si>
  <si>
    <t xml:space="preserve">CUGUSI </t>
  </si>
  <si>
    <t>CARLA</t>
  </si>
  <si>
    <t>DEL MASTRO</t>
  </si>
  <si>
    <t>LUCIANO</t>
  </si>
  <si>
    <t>DLMLCN74S01H501O</t>
  </si>
  <si>
    <t>ESESPERTO IN RENDICONTAZIONE   - PROGETTO RELI</t>
  </si>
  <si>
    <t>P.O. S.S. TRINITA'</t>
  </si>
  <si>
    <t>P.O. ISILI</t>
  </si>
  <si>
    <t>LOREDANA</t>
  </si>
  <si>
    <t>MOI</t>
  </si>
  <si>
    <t>MOILDN65R71G087T</t>
  </si>
  <si>
    <t>INCARICO PER TECNICO DI LABORATORIO BIOMEDICO ESPERTO IN BIOLOGIA MOLECOLARE. PROGETTO EPIGENETICA DELLA BASSA STATURA - ANALISI DELLO STATO DI METILAZIONE DELLE SEQUENZE REGOLATORIE CPG DELL'INTERO GENOMA</t>
  </si>
  <si>
    <t>UNIVERSITA' DEGLI STUDI DI GENOVA</t>
  </si>
  <si>
    <t>DELIBERA 314 DEL 13/03/2012.  APPROVAZIONE  DELLO STUDIO " EPIGENENTICA NELLA BASSA STATURA" E DELLA ALLEGATA CONVENZIONE TRA ASL CAGLIARI E UNIVERSITA' DI GENOVA.</t>
  </si>
  <si>
    <t>SERVIZIO ENDOCRINOLOGIA PEDIATRICA - P.O. MICROCITEMICO DI CAGLIARI</t>
  </si>
  <si>
    <t>DOTT. SANDRO LOCHE</t>
  </si>
  <si>
    <t xml:space="preserve">ENTE FINANZIATORE </t>
  </si>
  <si>
    <t>DEMURTAS</t>
  </si>
  <si>
    <t>ANTONIO</t>
  </si>
  <si>
    <t>VELLUZZI</t>
  </si>
  <si>
    <t>MARINA</t>
  </si>
  <si>
    <r>
      <t xml:space="preserve"> </t>
    </r>
    <r>
      <rPr>
        <sz val="10"/>
        <color indexed="8"/>
        <rFont val="Arial"/>
        <family val="2"/>
      </rPr>
      <t>Comune di Cagliari, nell’ambito del finanziamento di cui al citato Progetto quadro nazionale NNIDAC;</t>
    </r>
  </si>
  <si>
    <t>SERD CAGLIARI</t>
  </si>
  <si>
    <t>DOTT.SSA ANNA LOI</t>
  </si>
  <si>
    <t xml:space="preserve">VLL MRN 63E54 B354 R 
</t>
  </si>
  <si>
    <r>
      <t>Laureato in medicina e chirurgia con specializzazione in psichiatria esperto nel campo delle tossicodipendenze - SERD Cagliari, Progetto territoriale “</t>
    </r>
    <r>
      <rPr>
        <i/>
        <sz val="10"/>
        <color indexed="8"/>
        <rFont val="Arial"/>
        <family val="2"/>
      </rPr>
      <t>Non fumarti la vita</t>
    </r>
    <r>
      <rPr>
        <sz val="10"/>
        <color indexed="8"/>
        <rFont val="Arial"/>
        <family val="2"/>
      </rPr>
      <t>” / Protocollo operativo “</t>
    </r>
    <r>
      <rPr>
        <i/>
        <sz val="10"/>
        <color indexed="8"/>
        <rFont val="Arial"/>
        <family val="2"/>
      </rPr>
      <t>Drugs on the street</t>
    </r>
    <r>
      <rPr>
        <sz val="10"/>
        <color indexed="8"/>
        <rFont val="Arial"/>
        <family val="2"/>
      </rPr>
      <t xml:space="preserve">” </t>
    </r>
  </si>
  <si>
    <t>SIMONE</t>
  </si>
  <si>
    <t>SNNSMN66H17L219G</t>
  </si>
  <si>
    <t>delibera GR 39/57 del 23 settembre 2011 e della determinazione di impegno di spesa dell’Assessorato dell’igiene e sanità e dell’assistenza sociale n. 1492 del 30 dicembre 2011,</t>
  </si>
  <si>
    <t>SERVIZIO SISTEMI INFORMATICI ASL CAGLIARI</t>
  </si>
  <si>
    <t>CONFLITTO DI INTERESSE</t>
  </si>
  <si>
    <t>ALTRI INCARICHI PROFESSIONALI</t>
  </si>
  <si>
    <t>COMPLESSIVO</t>
  </si>
  <si>
    <t>NO</t>
  </si>
  <si>
    <t>Finanziato dal Dipartimento Nazionale Politiche Antidroga</t>
  </si>
  <si>
    <t>finanziamenti messi a disposizione di questa Azienda dal Dipartimento Nazionale Politiche Antidroga, per un totale di € 200.000,00, come da Delibera n. 1255 del 06.09.2012;</t>
  </si>
  <si>
    <t>MARCO GALISAI</t>
  </si>
  <si>
    <t>PADERI</t>
  </si>
  <si>
    <t>CRISTIANA</t>
  </si>
  <si>
    <t>BUSINCO</t>
  </si>
  <si>
    <t>FABRIZIO</t>
  </si>
  <si>
    <t xml:space="preserve">LAI </t>
  </si>
  <si>
    <t>Complessivo</t>
  </si>
  <si>
    <t>SI DICHIARA COLLABORAZIONE CON COOP SOCIALI</t>
  </si>
  <si>
    <t xml:space="preserve">Educatore esperto nella riabilitazione psichiatrica in età evolutiva” – Distretto sanitario Sarrabus – Gerrei – Struttura di Neuropsichiatria infantile e dell’adolescenza, </t>
  </si>
  <si>
    <t xml:space="preserve"> progetto aziendale denominato “Interventi per la salute neuropsichica in età evolutiva: finalizzazione risorse di cui alla deliberazione GR n. 38/12 del 9/11/2010;</t>
  </si>
  <si>
    <t>DISTRETTO SARRABUS GERREI</t>
  </si>
  <si>
    <t>DOTT. SERGIO MARRACINI</t>
  </si>
  <si>
    <t>SI: dichiara contratto Libero Professionale con ASL Cagliari</t>
  </si>
  <si>
    <t>Agenzia Italiana del Farmaco</t>
  </si>
  <si>
    <t>S.C. TERRITORIALE DI NEFROLOGIA E DIALISI</t>
  </si>
  <si>
    <t>PIERGIORGIO BOLASCO</t>
  </si>
  <si>
    <t>SEDDA</t>
  </si>
  <si>
    <t>LORDO COMPLESSIVO</t>
  </si>
  <si>
    <t>Medico specialista in genetica medica</t>
  </si>
  <si>
    <t>OCCASIONALE</t>
  </si>
  <si>
    <t>Struttura complessa di Genetica medica del P.O. Binaghi, via Is guaddazzonis n. 2 Cagliari.</t>
  </si>
  <si>
    <t>PROGETTO ASL : Riqualificazione attività consulenza genetica oncologica</t>
  </si>
  <si>
    <t>TANDURELLA</t>
  </si>
  <si>
    <t>IGOR CRISTIAN MARIA</t>
  </si>
  <si>
    <t>Clinical data manager</t>
  </si>
  <si>
    <t>Istituzione UORC e validazione di una piattaforma digitale per gli studi sperimentali clinici presso SC Ematologia e Centro trapianti Midollo osseo - P.O. Businco allegato al presente atto per farne parte integrante e sostanziale</t>
  </si>
  <si>
    <t>F.do Ematologia B della ASL Cagliari;</t>
  </si>
  <si>
    <t>SC Ematologia e Centro trapianti Midollo osseo - P.O. Businco</t>
  </si>
  <si>
    <t>TNDGCR78M27D960Z</t>
  </si>
  <si>
    <t>GAVIANO</t>
  </si>
  <si>
    <t>ecnico di laboratorio biomedico esperto in malattie metaboliche del bambino</t>
  </si>
  <si>
    <t>SC Clinica pediatrica 2 – Servizio “Malattie metaboliche del bambino e screening neonatale”</t>
  </si>
  <si>
    <t>DOTT. PAOLO MOI</t>
  </si>
  <si>
    <t>DOTT. EMANUELE ANGELUCCI</t>
  </si>
  <si>
    <t>PROF. CARLO CARCASSI</t>
  </si>
  <si>
    <t>GVNFRZ69R31B354V</t>
  </si>
  <si>
    <t xml:space="preserve">RAS - </t>
  </si>
  <si>
    <t>determinazione dell’Assessorato dell’igiene e sanità n. 1328 del 19/11/2013 Progetto di diagnosi precoce delle mucopolisaccaridosi e delle malattie da accumulo lisosomiale nel bambino mediante dosaggi in spettrometria di massa tandem e utilità degli anticorpi anti-actina in combinazione con le nuove linee guida ESPGHAN per la diagnosi delle malattie celiache”</t>
  </si>
  <si>
    <r>
      <t>-</t>
    </r>
    <r>
      <rPr>
        <sz val="10"/>
        <color indexed="63"/>
        <rFont val="Arial"/>
        <family val="2"/>
      </rPr>
      <t xml:space="preserve">  </t>
    </r>
    <r>
      <rPr>
        <sz val="10"/>
        <color indexed="8"/>
        <rFont val="Arial"/>
        <family val="2"/>
      </rPr>
      <t>progetto “finalizzato al potenziamento ed incremento dell’attività chirurgica per il trattamento delle piaghe da decubito del paziente mieloleso, per la ricostruzione di vaste perdite di sostanza cutanea e nei macro e micro reimpianti degli arti superi</t>
    </r>
  </si>
  <si>
    <r>
      <t>Det. n. 1671 del 17.11.2011 Progetto</t>
    </r>
    <r>
      <rPr>
        <i/>
        <sz val="10"/>
        <color indexed="8"/>
        <rFont val="Arial"/>
        <family val="2"/>
      </rPr>
      <t xml:space="preserve"> “Danza creativa e movimento” </t>
    </r>
    <r>
      <rPr>
        <sz val="10"/>
        <color indexed="8"/>
        <rFont val="Arial"/>
        <family val="2"/>
      </rPr>
      <t>nell’ambito dell”’Intervento di socializzazione utenti del CSM” di cui alla det. n. 1237 del 14.09.2009 e n. 430 del 09.04.2010”</t>
    </r>
  </si>
  <si>
    <r>
      <t>-</t>
    </r>
    <r>
      <rPr>
        <sz val="10"/>
        <color indexed="56"/>
        <rFont val="Arial"/>
        <family val="2"/>
      </rPr>
      <t xml:space="preserve">     </t>
    </r>
    <r>
      <rPr>
        <sz val="10"/>
        <color indexed="8"/>
        <rFont val="Arial"/>
        <family val="2"/>
      </rPr>
      <t>determinazione del Direttore del Dipartimento di Salute Mentale n. 983 del 24.07.2012, “farà capo all’assegnazione fondi e ripartizione di cui alla determinazione n. 452 del 03.04.2012”;</t>
    </r>
  </si>
  <si>
    <r>
      <t>-     fondi destinati dalla Regione Sardegna come da deliberazione n. 401 del 26.03.2012 di “</t>
    </r>
    <r>
      <rPr>
        <i/>
        <sz val="10"/>
        <color indexed="8"/>
        <rFont val="Arial"/>
        <family val="2"/>
      </rPr>
      <t>Recepimento fondi per la prevenzione del randagismo stanziati dalla Regione con deliberazioni n. 38/13 del 9.11.2010 e n. 48/29 del 01.12.2011 e approvazione Pian</t>
    </r>
  </si>
  <si>
    <r>
      <t>-</t>
    </r>
    <r>
      <rPr>
        <sz val="10"/>
        <color indexed="56"/>
        <rFont val="Arial"/>
        <family val="2"/>
      </rPr>
      <t xml:space="preserve">     </t>
    </r>
    <r>
      <rPr>
        <sz val="10"/>
        <color indexed="8"/>
        <rFont val="Arial"/>
        <family val="2"/>
      </rPr>
      <t>finanziamento regionale per la gestione e funzionamento del Registro donatori volontari di midollo osseo e più precisamente sul capitolo di finanziamento regionale UPB A05.01.008 capitolo SC 05.0163 del Bilancio regionale 2013 – Delibera relativa al</t>
    </r>
  </si>
  <si>
    <r>
      <t>-     finanziamento messo a disposizione di questa Azienda dalla Regione Sardegna, ai sensi della legge regionale n. 7 del 07.08.2007, per il Progetto “</t>
    </r>
    <r>
      <rPr>
        <i/>
        <sz val="10"/>
        <color indexed="8"/>
        <rFont val="Arial"/>
        <family val="2"/>
      </rPr>
      <t>Proposta di un sistema informativo interaziendale come strumento di una comunità di pratica per la sper</t>
    </r>
  </si>
  <si>
    <r>
      <t>Progetto “</t>
    </r>
    <r>
      <rPr>
        <i/>
        <sz val="10"/>
        <color indexed="8"/>
        <rFont val="Arial"/>
        <family val="2"/>
      </rPr>
      <t>Abbattimento liste d’attesa delle visite dermatologiche e degli interventi di dermochirurgia presso la U.O.C. Dermatologia del P.O. Businco</t>
    </r>
    <r>
      <rPr>
        <sz val="10"/>
        <color indexed="8"/>
        <rFont val="Arial"/>
        <family val="2"/>
      </rPr>
      <t>”, ammesso al finanziamento con Delibera n. 1705 del 06.12.2012</t>
    </r>
  </si>
  <si>
    <r>
      <t>progetto di “</t>
    </r>
    <r>
      <rPr>
        <i/>
        <sz val="10"/>
        <color indexed="8"/>
        <rFont val="Arial"/>
        <family val="2"/>
      </rPr>
      <t xml:space="preserve">Famiglie al Centro” </t>
    </r>
    <r>
      <rPr>
        <sz val="10"/>
        <color indexed="8"/>
        <rFont val="Arial"/>
        <family val="2"/>
      </rPr>
      <t>di cui alla Delibera n. 1291 del 17.11.2009  l’Unione dei Comuni del Sarrabus (Ente Gestore del PLUS dell’ambito Sarrabus-Gerrei) ha trasferito alla ASL di Cagliari la parte del finanziamento, pari ad € 31.126,80 assegnato</t>
    </r>
  </si>
  <si>
    <r>
      <t>Progetto “</t>
    </r>
    <r>
      <rPr>
        <i/>
        <sz val="10"/>
        <color indexed="8"/>
        <rFont val="Arial"/>
        <family val="2"/>
      </rPr>
      <t xml:space="preserve">Famiglie al Centro” </t>
    </r>
    <r>
      <rPr>
        <sz val="10"/>
        <color indexed="8"/>
        <rFont val="Arial"/>
        <family val="2"/>
      </rPr>
      <t>Delibera n. 1291 del 17.11.2009  l’Unione dei Comuni del Sarrabus (Ente Gestore del PLUS dell’ambito Sarrabus-Gerrei) ASL di Cagliari l e Provincia di Cagliari per un totale di € 67.253,60 finanziato dalla RAS come risulta da</t>
    </r>
  </si>
  <si>
    <r>
      <t>-</t>
    </r>
    <r>
      <rPr>
        <sz val="10"/>
        <color indexed="56"/>
        <rFont val="Arial"/>
        <family val="2"/>
      </rPr>
      <t xml:space="preserve">     </t>
    </r>
    <r>
      <rPr>
        <sz val="10"/>
        <color indexed="8"/>
        <rFont val="Arial"/>
        <family val="2"/>
      </rPr>
      <t>finanziamento complessivo di € 955.000,00 assegnato all’Azienda 8 di Cagliari, nell’ambito del Programma regionale di screening neonatale esteso delle malattie metaboliche ereditarie, di cui alla sopra menzionata deliberazione RAS n. 16/12 del 29.03</t>
    </r>
  </si>
  <si>
    <r>
      <t xml:space="preserve">Progetto “Contributo al coordinamento delle attività nell’ambito delle competenze dell’Area Comunicazione aziendale per l’ottemperanza delle disposizioni previste dal D.L. n° 83/2012 conv. in legge n.134/2012 “ </t>
    </r>
    <r>
      <rPr>
        <i/>
        <sz val="10"/>
        <color indexed="8"/>
        <rFont val="Arial"/>
        <family val="2"/>
      </rPr>
      <t>Misure urgenti per l’agenda digitale e la tr</t>
    </r>
  </si>
  <si>
    <r>
      <t>integrale copertura nel fondo Regione Sardegna L.R. 07.08.2007, n. 7 “</t>
    </r>
    <r>
      <rPr>
        <i/>
        <sz val="10"/>
        <color indexed="8"/>
        <rFont val="Arial"/>
        <family val="2"/>
      </rPr>
      <t>Caratterizzazione molecolare del carcinoma mammario triplo-negativo (Triple Negative Breast Cancer) e screening di nuovi potenziali agenti terapeutici attivi sul sistema ubiquitina-prot</t>
    </r>
  </si>
  <si>
    <r>
      <t>finanziamento messo a disposizione di questa Azienda dalla RAS per sostenere le spese di attivazione di contratti di collaborazione finalizzati alla realizzazione del Progetto, come da determinazione RAS n. 1001 e n. 1002 del 01.08.2012 - Progetto “</t>
    </r>
    <r>
      <rPr>
        <i/>
        <sz val="10"/>
        <color indexed="8"/>
        <rFont val="Arial"/>
        <family val="2"/>
      </rPr>
      <t>Farmac</t>
    </r>
  </si>
  <si>
    <r>
      <t>-</t>
    </r>
    <r>
      <rPr>
        <sz val="10"/>
        <color indexed="63"/>
        <rFont val="Arial"/>
        <family val="2"/>
      </rPr>
      <t xml:space="preserve">     </t>
    </r>
    <r>
      <rPr>
        <sz val="10"/>
        <color indexed="8"/>
        <rFont val="Arial"/>
        <family val="2"/>
      </rPr>
      <t>finanziamento regionale per il Progetto “Rilevazione dei costi effettivi delle prestazioni sanitarie e delle variabili socio economiche e della loro incidenza sull’accesso da parte della popolazione al servizio sanitario” concesso a favore della ASL</t>
    </r>
  </si>
  <si>
    <r>
      <t xml:space="preserve">deliberazione GR n. 49/28 del 5/12/2007 </t>
    </r>
    <r>
      <rPr>
        <sz val="10"/>
        <rFont val="Arial"/>
        <family val="2"/>
      </rPr>
      <t>Progetto strategico sulla salute mentale: interventi strategici per la riqualificazione dell’offerta dei servizi</t>
    </r>
  </si>
  <si>
    <r>
      <t>-</t>
    </r>
    <r>
      <rPr>
        <sz val="10"/>
        <color indexed="8"/>
        <rFont val="Times New Roman"/>
        <family val="1"/>
      </rPr>
      <t xml:space="preserve">     </t>
    </r>
    <r>
      <rPr>
        <sz val="10"/>
        <color indexed="8"/>
        <rFont val="Arial"/>
        <family val="2"/>
      </rPr>
      <t>finanziamenti assegnati a questa ASL con Delibera della Giunta Regionale della Sardegna n. 29/2 del 05.07.2006, finalizzati alla progettazione e realizzazione del Piano Regionale della Prevenzione 2005-2007, comprendente gli screening del cervico ca</t>
    </r>
  </si>
  <si>
    <r>
      <t>Copertura nelle risorse finanziarie trasferite dalla Regione Sardegna alla ASL Cagliari e stanziate dall’Agenzia Italiana del Farmaco per l’adesione al Progetto interregionale “</t>
    </r>
    <r>
      <rPr>
        <i/>
        <sz val="10"/>
        <color indexed="8"/>
        <rFont val="Arial"/>
        <family val="2"/>
      </rPr>
      <t>La segnalazione delle reazioni avverse da prodotti biologici e biosimilari</t>
    </r>
    <r>
      <rPr>
        <sz val="10"/>
        <color indexed="8"/>
        <rFont val="Arial"/>
        <family val="2"/>
      </rPr>
      <t>”, c</t>
    </r>
  </si>
  <si>
    <r>
      <t>copertura nel finanziamento concesso dalla RAS alla ASL Cagliari pari a € 111.350,00 di cui alla succitata delibera n. 1720 del 07.12.2011 avente ad oggetto “</t>
    </r>
    <r>
      <rPr>
        <i/>
        <sz val="10"/>
        <color indexed="8"/>
        <rFont val="Arial"/>
        <family val="2"/>
      </rPr>
      <t xml:space="preserve">Riorganizzazione della rete dei consultori familiari e sostegno alle responsabilità di cura e di </t>
    </r>
  </si>
  <si>
    <r>
      <t xml:space="preserve"> delibera di Giunta regionale n. 32/11 del 29 agosto 2007 e la successiva e consequenziale delibera GR n. 49/28 del 5 dicembre 2007, afferenti entrambe al </t>
    </r>
    <r>
      <rPr>
        <i/>
        <sz val="10"/>
        <color indexed="8"/>
        <rFont val="Arial"/>
        <family val="2"/>
      </rPr>
      <t xml:space="preserve">Progetto strategico regionale per la salute mentale: interventi straordinari per il potenziamento e </t>
    </r>
  </si>
  <si>
    <r>
      <t xml:space="preserve">delibera di Giunta regionale n. 32/11 del 29 agosto 2007 e la successiva e consequenziale delibera GR n. 49/28 del 5 dicembre 2007, di approvazione dei finanziamenti afferenti al “ </t>
    </r>
    <r>
      <rPr>
        <i/>
        <sz val="10"/>
        <color indexed="8"/>
        <rFont val="Arial"/>
        <family val="2"/>
      </rPr>
      <t>Progetto strategico regionale per la salute mentale - Interventi straordin</t>
    </r>
  </si>
  <si>
    <t>PINNA</t>
  </si>
  <si>
    <t>SAMANTHA</t>
  </si>
  <si>
    <t>MEDIATORE LINGUISTICO</t>
  </si>
  <si>
    <t>CRT BINAGHI</t>
  </si>
  <si>
    <t>26.444,26,</t>
  </si>
  <si>
    <t>Informatizzazione dei dati dei pazienti afferenti al Centro Trapianti Midollo Osseo e/o inseriti nei protocolli clinici sperimentali; traduzioni e interpretariato per la gestione dei rapporti con l’estero nell’ambito della Riorganizzazione delle funzioni regionali in materia di donazione, prelievi e trapianti di organi, tessuti e cellule e più specificamente nell’ambito del Registro Donatori di Midollo Osseo</t>
  </si>
  <si>
    <t>GAMBELLA</t>
  </si>
  <si>
    <t>RAFFAELLA</t>
  </si>
  <si>
    <t>ASSISTENTE SOCIALE</t>
  </si>
  <si>
    <t xml:space="preserve">PROGETTO Potenziamento servizio psichiatria forense </t>
  </si>
  <si>
    <t>DSM - PSICHIATRIA FORENSE</t>
  </si>
  <si>
    <t>DESSI</t>
  </si>
  <si>
    <t>FRANCESCO</t>
  </si>
  <si>
    <t>PSICOLOGO PSICOTERAPEUTA ESPERTO IN PSICOLOGIA FORENSE</t>
  </si>
  <si>
    <t>DSSFNC78L03E281N</t>
  </si>
  <si>
    <t xml:space="preserve">MELONI </t>
  </si>
  <si>
    <t>COMPLESSIVO PER DUE ANNI</t>
  </si>
  <si>
    <t>Le malattie rare in Sardegna e funzionamento del Centro di coordinamento regionale.</t>
  </si>
  <si>
    <t xml:space="preserve">MEDICO SPECIALIZZATO IN GENETICA MEDICA </t>
  </si>
  <si>
    <r>
      <t xml:space="preserve">P.O. Microcitemico – </t>
    </r>
    <r>
      <rPr>
        <sz val="11"/>
        <color indexed="8"/>
        <rFont val="Garamond"/>
        <family val="1"/>
      </rPr>
      <t>SC Clinica pediatrica, talassemie e malattie rare.</t>
    </r>
  </si>
  <si>
    <t>PILIA</t>
  </si>
  <si>
    <t>MEDICO SPECIALIZZATO IN PEDIATRIA</t>
  </si>
  <si>
    <t>INFORMATICO</t>
  </si>
  <si>
    <t>LORDO PER DUE ANNI</t>
  </si>
  <si>
    <t xml:space="preserve">MANCA </t>
  </si>
  <si>
    <t>MATTEO</t>
  </si>
  <si>
    <t>SCINTU</t>
  </si>
  <si>
    <t>FRANCA</t>
  </si>
  <si>
    <t xml:space="preserve">Laureata in biologia esperta in prevenzione del diabete insulino dipendente con l'utilizzo di animali transgenici per molecole MHC umane, </t>
  </si>
  <si>
    <t>Uso di topi transgenici HLA-DR3, DQ2 per identificare epitopi immunodominati della prepoinsulina”</t>
  </si>
  <si>
    <t xml:space="preserve">Struttura di Gastroenterologia ed autoimmunità epatica presso il P.O. Microcitemico </t>
  </si>
  <si>
    <t>no</t>
  </si>
  <si>
    <t>dott. MAURO CONGIA</t>
  </si>
  <si>
    <t>PILLERI</t>
  </si>
  <si>
    <t>STABULARISTA</t>
  </si>
  <si>
    <t xml:space="preserve">MADDI </t>
  </si>
  <si>
    <t>ROBERTA</t>
  </si>
  <si>
    <t>Laureato in biologia esperto in immunologia dei trapianti, ricerca di anticorpi linfotossici e definizione degli alleli e degli antigeni HLA</t>
  </si>
  <si>
    <t>NIO</t>
  </si>
  <si>
    <t>Miglioramento delle attività e procedure di Immunogenetica e Immunologia dei trapianti di cellule staminali e di organi solidi nell'ambito della riorganizzazione delle funzione regionali in materia di donazione, prelievi e trapianti di organi, tessuti e celllule”,</t>
  </si>
  <si>
    <t>LOI</t>
  </si>
  <si>
    <t>VALENTINA</t>
  </si>
  <si>
    <t xml:space="preserve">SERRA </t>
  </si>
  <si>
    <t>MARIA</t>
  </si>
  <si>
    <t>BALIA</t>
  </si>
  <si>
    <t>ARIANNA</t>
  </si>
  <si>
    <t>BLARNN66E65B745Q</t>
  </si>
  <si>
    <t>LAUREATO IN SCIENZE MOTORE</t>
  </si>
  <si>
    <t>DOTT. PICCIAU</t>
  </si>
  <si>
    <t>delibera GR 49/98 del 5/12/2007 - PROGETTO IN CORPORE SANO</t>
  </si>
  <si>
    <t>PILO</t>
  </si>
  <si>
    <t>UO EMATOLOGIA - BUSINCO</t>
  </si>
  <si>
    <t>DOTT. ANGELUCCI</t>
  </si>
  <si>
    <t>fondo ematolologia B-  ASL Cagliari - progetto JACIE</t>
  </si>
  <si>
    <t>TARGHETTA</t>
  </si>
  <si>
    <t>CLARA</t>
  </si>
  <si>
    <t xml:space="preserve">MEDICO EMATOLOGO </t>
  </si>
  <si>
    <t>ABBINANTE</t>
  </si>
  <si>
    <t>ANNALISA</t>
  </si>
  <si>
    <t>finanziamento concesso dalla RAS alla ASL Cagliari con delibera di Giunta Regionale n. 34/9 del 18.08.2011, determinazione RAS prot. 18808 rep. 875 del 20.12.2011 per il Progetto integrato di riorganizzazione della rete dei Consultori Familiari “Una rete per l’adozione”</t>
  </si>
  <si>
    <t>U.O.C. Consultori</t>
  </si>
  <si>
    <t>DOTT.SSA SILVANA SANNA</t>
  </si>
  <si>
    <t>D'ARCANGELO</t>
  </si>
  <si>
    <t>SABRINA</t>
  </si>
  <si>
    <t>DRCSRN72B445B354W</t>
  </si>
  <si>
    <t>PSICOLOGO</t>
  </si>
  <si>
    <t>PILLAI</t>
  </si>
  <si>
    <t>TECNICO SANITARIO DI RADIOLOGIA MEDICA</t>
  </si>
  <si>
    <r>
      <t>finanziamento regionale per l’attuazione del “</t>
    </r>
    <r>
      <rPr>
        <i/>
        <sz val="10"/>
        <color indexed="8"/>
        <rFont val="Arial"/>
        <family val="2"/>
      </rPr>
      <t>Progetto di screening per la prevenzione del carcinoma della mammella</t>
    </r>
    <r>
      <rPr>
        <sz val="10"/>
        <color indexed="8"/>
        <rFont val="Arial"/>
        <family val="2"/>
      </rPr>
      <t>” come da Delibera della Giunta Regionale n. 47/24 del 30.12.2010 relativa al Piano Regionale della Prevenzione 2010 – 2012</t>
    </r>
  </si>
  <si>
    <t>Servizio Promozione della Salute, Dipartimento di Prevenzione</t>
  </si>
  <si>
    <t>DOTT.SSA SILVANA TILOCCA</t>
  </si>
  <si>
    <t>MURA</t>
  </si>
  <si>
    <t>MASSIMO</t>
  </si>
  <si>
    <t>LORDO ANNUALE</t>
  </si>
  <si>
    <t>COLLABORATORE DI LABORATORIO</t>
  </si>
  <si>
    <r>
      <t>risorse finanziarie trasferite, con determinazione n. 0029595/1368 del 21.11.2013, dalla Regione Sardegna alla ASL Cagliari per il Programma Regionale di “</t>
    </r>
    <r>
      <rPr>
        <i/>
        <sz val="10"/>
        <color indexed="8"/>
        <rFont val="Arial"/>
        <family val="2"/>
      </rPr>
      <t>Screening neonatale delle malattie metaboliche ereditarie</t>
    </r>
    <r>
      <rPr>
        <sz val="10"/>
        <color indexed="8"/>
        <rFont val="Arial"/>
        <family val="2"/>
      </rPr>
      <t>”, ai sensi della DGR 16/12 del 29.03.2011</t>
    </r>
  </si>
  <si>
    <t>DOTT. FRANCO LILLIU</t>
  </si>
  <si>
    <t>U.O. Malattie del metabolismo e Screening Neonatale, 2° Clinica pediatrica, P.O. Microcitemico</t>
  </si>
  <si>
    <t>MEDICO PEDIATRA</t>
  </si>
  <si>
    <t xml:space="preserve">risorse finanziarie stanziate ai sensi L. n. 7/2007 e trasferite dall’Università di Cagliari, con ordinativo n. 15732 del 16.12.2013 alla ASL Cagliari </t>
  </si>
  <si>
    <t>S.S.D. di Endocrinologia Pediatrica, P.O. Microcitemico</t>
  </si>
  <si>
    <t>FERRELI</t>
  </si>
  <si>
    <t>LUCA FRANCESCO</t>
  </si>
  <si>
    <t>FRRKFR68D25F979W</t>
  </si>
  <si>
    <t>SI</t>
  </si>
  <si>
    <t>MEDICO ONCOLOGO</t>
  </si>
  <si>
    <t>PORTAS</t>
  </si>
  <si>
    <t>PRTMSM69T31B354D</t>
  </si>
  <si>
    <r>
      <rPr>
        <sz val="10"/>
        <color indexed="8"/>
        <rFont val="Arial"/>
        <family val="2"/>
      </rPr>
      <t>risorse finanziarie trasferite, con determinazione n. 4894/215 del 26.04.2010, dalla Regione Sardegna alla ASL Cagliari per il Progetto denominato “</t>
    </r>
    <r>
      <rPr>
        <i/>
        <sz val="10"/>
        <color indexed="8"/>
        <rFont val="Arial"/>
        <family val="2"/>
      </rPr>
      <t>Spazio Famiglia</t>
    </r>
    <r>
      <rPr>
        <sz val="10"/>
        <color indexed="8"/>
        <rFont val="Arial"/>
        <family val="2"/>
      </rPr>
      <t>”, all’interno del “</t>
    </r>
    <r>
      <rPr>
        <i/>
        <sz val="10"/>
        <color indexed="8"/>
        <rFont val="Arial"/>
        <family val="2"/>
      </rPr>
      <t>Programma di riqualificazione della rete dei consultori familiari e dei Comuni, a sostegno delle responsabilità di cura e di carattere educativo delle persone e alle famiglie</t>
    </r>
    <r>
      <rPr>
        <sz val="10"/>
        <color indexed="8"/>
        <rFont val="Arial"/>
        <family val="2"/>
      </rPr>
      <t>” ai sensi della DGR 40/90 del 01.09.2009;</t>
    </r>
  </si>
  <si>
    <t>Dott. Maurizio Rachele</t>
  </si>
  <si>
    <t>S.C. Distretto Sociosanitario Sarcidano-Barbagia di Seulo-Trexenda</t>
  </si>
  <si>
    <t>SESSELEGO</t>
  </si>
  <si>
    <t>LUIGI</t>
  </si>
  <si>
    <t xml:space="preserve">SI
GIUDICE ONORARIO PRESSO IL TRIBUNALE PER I MINORENNI DI CAGLIARI
</t>
  </si>
  <si>
    <t>TECNICO DI LABORATORIO BIOMEDICO</t>
  </si>
  <si>
    <t>Finanziamento regionale, come da Delibera della Giunta Regionale n. 47/24 del 30.12.2010 relativa al Piano Regionale della Prevenzione 2010 – 2012, tra cui è previsto lo screening del carcinoma della cervice uterina</t>
  </si>
  <si>
    <t>PREV-SC-Servizio di Promoz.Salute-D - 
LAB. CITOPATOLOGIA S.C. CENTRO DONNA P.O. BINAGHI</t>
  </si>
  <si>
    <t>ORRU'</t>
  </si>
  <si>
    <t>RAFFAELE</t>
  </si>
  <si>
    <t>ENDOSCOPISTA ASL CAGLIARI</t>
  </si>
  <si>
    <t>MEDICO ENDOSCOPISTA ESPERTO IN PROGRAMMI DI PREVENZIONE</t>
  </si>
  <si>
    <r>
      <t>-</t>
    </r>
    <r>
      <rPr>
        <sz val="7"/>
        <color indexed="8"/>
        <rFont val="Times New Roman"/>
        <family val="1"/>
      </rPr>
      <t xml:space="preserve">     </t>
    </r>
    <r>
      <rPr>
        <sz val="10"/>
        <color indexed="8"/>
        <rFont val="Arial"/>
        <family val="2"/>
      </rPr>
      <t>integrale copertura nel finanziamento regionale, come da Delibera della Giunta Regionale n. 47/24 del 30.12.2010 relativa al Piano Regionale della Prevenzione 2010 – 2012, tra cui è previsto lo screening del carcinoma del colon retto;</t>
    </r>
  </si>
  <si>
    <t>PREV-SC-Servizio di Promoz.Salute-D - 
U.O. di Endoscopia diagnostica e operativa dell'apparato digerente del P.O. Businco</t>
  </si>
  <si>
    <t xml:space="preserve">ZONZA </t>
  </si>
  <si>
    <t>MASSIMILIANO</t>
  </si>
  <si>
    <t>ESPERTO IN MEDICAL HUMANITIES</t>
  </si>
  <si>
    <t>DGR 49/98 del 5/12/2007</t>
  </si>
  <si>
    <t>ZAPPU</t>
  </si>
  <si>
    <t>ANTONIETTA</t>
  </si>
  <si>
    <t xml:space="preserve">PILUDU </t>
  </si>
  <si>
    <t>MARIA BONARIA</t>
  </si>
  <si>
    <t>PLDMBN42M74B354M</t>
  </si>
  <si>
    <t xml:space="preserve">LAUREATO IN BIOLOGIA  </t>
  </si>
  <si>
    <t>PEDIATRA</t>
  </si>
  <si>
    <t xml:space="preserve"> La gestione e l’organizzazione dei Trials Clinici nella  Talassemia</t>
  </si>
  <si>
    <t>La gestione e l’organizzazione dei Trials Clinici nella Talassemia</t>
  </si>
  <si>
    <t>Centro sperimentale DH età evolutiva della UOC Clinica pediatrica   talassemie e malattie rare del  P.O. Microcitemico</t>
  </si>
  <si>
    <t>BORSA DI STUDIO - DOTTORATO DI RICERCA UNICA</t>
  </si>
  <si>
    <t>Fondo Reparto (Fondo Ematologia Micr.</t>
  </si>
  <si>
    <t>FOLLERI</t>
  </si>
  <si>
    <t>ALESSANDRO</t>
  </si>
  <si>
    <t>ESPERTO FORMATORE</t>
  </si>
  <si>
    <t>SS Area Formazione – Dipartimento Emergenza urgenza - Centro di Coordinamento regionale trapianti del P.O. Binaghi</t>
  </si>
  <si>
    <t>DOTT. PIA - PROF. CARCASSI - DOTT. IRENEO PICCIAU</t>
  </si>
  <si>
    <t>programma regionale di riqualificazione e riorganizzazione del sistema di emergenza urgenza, di programmazione della rete territoriale di soccorso, ed altresì di funzionamento e potenziamento del registro regionale donatori di midollo osseo e sviluppo e di trapianto d'organo ((DGR 51/53 del 2007 – DGR 22/13 e 22/21 del 2010 - DGR 52/113 del 2011 – 33/15 del 2012 - nota Assessoriale prot. n. 13098 del 19/05/2014 - determinazione assessoriale n. 1369 del 21/11/2013)</t>
  </si>
  <si>
    <t>Sviluppo e supporto attività di formazione nell'area dell'emergenza urgenza e nell'area delle attività di coordinamento regionale finalizzate al prelievo e trapianto di organi”</t>
  </si>
  <si>
    <t>LAI</t>
  </si>
  <si>
    <t>ANNA LISA</t>
  </si>
  <si>
    <t>LAINLS65S63A355Y</t>
  </si>
  <si>
    <t>RROFRC83S59B354D</t>
  </si>
  <si>
    <t>CONSULENTE E GUARDISTA PRESSO RSA RANDAZZO (ALES)</t>
  </si>
  <si>
    <t>MEDICO EMATOLOGO</t>
  </si>
  <si>
    <t>risorse attribuite alle aziende sanitarie regionali destinate al finanziamento indistinto della spesa sanitaria di parte corrente e, più specificamente nella quota di finanziamenti “a funzione” per il funzionamento del Centro Regionale Trapianti destinato alla ASL8</t>
  </si>
  <si>
    <t>P.O. BINAGHI-Centro Regionale Trapianti</t>
  </si>
  <si>
    <t>SDDSLV78H46B354S</t>
  </si>
  <si>
    <t>ERMINI</t>
  </si>
  <si>
    <t>SONIA</t>
  </si>
  <si>
    <t>RMNSNO71S69B354B</t>
  </si>
  <si>
    <t>CONTROLLORE  DI PRIMO LIVELLO PER PROVINCIA DI GROSSETO</t>
  </si>
  <si>
    <t>ESPERTO IN CONTROLLO E REVISIONE DELLA RENDICONTAZIONE DI PROGETTI REALIZZATI CON FONDI PUBBLICI   - PROGETTO RELI</t>
  </si>
  <si>
    <t>finanziamento regionale specifico attribuito, come riportato nella sopracitata Delibera RAS n. 32/86 del 24.07/2012, pari a € 240.000,00 UPB S05.03.008, Capitolo SC05.0700, rideterminato in € 337.500,00 come da Addendum all’accordo di collaborazione</t>
  </si>
  <si>
    <t>Studio delle malattie ereditarie del metabolismo nel bambino: Screening neonatale, Malattie da accumulo lisosomiale, Malattia di Wilson e Malattia celiaca</t>
  </si>
  <si>
    <t>SC Clinica pediatrica 2  - PO Microcitemico</t>
  </si>
  <si>
    <t>RAS - determinazione  n.1006 del 2014;</t>
  </si>
  <si>
    <t>LEPORI</t>
  </si>
  <si>
    <t>MARIA BARBARA</t>
  </si>
  <si>
    <t>MACIS</t>
  </si>
  <si>
    <t>MARIA DOLRETTA</t>
  </si>
  <si>
    <t>LAMPIS</t>
  </si>
  <si>
    <t>ROSANNA</t>
  </si>
  <si>
    <t xml:space="preserve">BALLOI </t>
  </si>
  <si>
    <t>COTZA</t>
  </si>
  <si>
    <t>SIMONA</t>
  </si>
  <si>
    <t>ESPERTO IN INTERNET APPLICATION PER SCREENING NEONATALE</t>
  </si>
  <si>
    <t>TECNICO DI GINNASTICA PRESSO COOP ALFA BETA GUSPINI</t>
  </si>
  <si>
    <t>INSIEME PER IL BENESSERE MODULO 2 - FINANZIAMENTO REGIONALE DGR 49/28 DEL 5/12/07</t>
  </si>
  <si>
    <t>DSM</t>
  </si>
  <si>
    <t xml:space="preserve">FLORIS </t>
  </si>
  <si>
    <t>OSTETRICA</t>
  </si>
  <si>
    <t>STUDIO ANATOMIA FETALE CON SONDA ECOGRAFICA TRANS ADDOMINALE (…) LEGGE REGIONALE 7/2007</t>
  </si>
  <si>
    <t>GIOVANNI MONNI</t>
  </si>
  <si>
    <t xml:space="preserve">BRAGAZZI </t>
  </si>
  <si>
    <t xml:space="preserve">MULAS </t>
  </si>
  <si>
    <t>MEDICO ESPERTO IN DIAGNOSI PRENATALE</t>
  </si>
  <si>
    <t>BRGSMN84R42G337Y</t>
  </si>
  <si>
    <t xml:space="preserve">STAGNATI </t>
  </si>
  <si>
    <t>STGVNT83E71D150X</t>
  </si>
  <si>
    <t>ESPERTO AMMINISTRATIVO</t>
  </si>
  <si>
    <t>SULAS</t>
  </si>
  <si>
    <t>LAUREATO IN BIOLOGIA ESPERTO IN ONCOLOGIA MAMMARIA</t>
  </si>
  <si>
    <t xml:space="preserve">CARATTERIZZAZIONE MOLECOLARE CARCINOMA MAMMARIO TRIPLONEGATIVO </t>
  </si>
  <si>
    <t>Servizio Anatomia patologica - SS di Patologia mammaria - P.O. Businco di Cagliari.</t>
  </si>
  <si>
    <t>RAS LEGGE REGIONALE 7/20017 - determinazione RAS n. 3435/354 del 16/04/2012;</t>
  </si>
  <si>
    <t>URRU</t>
  </si>
  <si>
    <t>SILVANA ANNA MARIA</t>
  </si>
  <si>
    <t>RRUSVN80M46Z126Y</t>
  </si>
  <si>
    <t>LAUREATO IN FARMACIA ESPERTO IN ONCOLOGIA MAMMARIA</t>
  </si>
  <si>
    <t>TIZIANA ELENA</t>
  </si>
  <si>
    <t>30/06/2015 (contratto ceduto all'AOBrotzu per scorporo)</t>
  </si>
  <si>
    <t>MARIA PAOLA</t>
  </si>
  <si>
    <t>MANCA</t>
  </si>
  <si>
    <t>GABBRIELA</t>
  </si>
  <si>
    <t>CONGIA MAURO</t>
  </si>
  <si>
    <t>PISU</t>
  </si>
  <si>
    <t>DANIELE</t>
  </si>
  <si>
    <t>PSIDNL79B17B354K</t>
  </si>
  <si>
    <t>DARWIN ONLUS - CIOFSP</t>
  </si>
  <si>
    <t>PSICOLOGI/ESPERTI FACILITATORI</t>
  </si>
  <si>
    <t>finanziamento regionale di cui alla deliberazione GR 34/9 del 2011</t>
  </si>
  <si>
    <t>Distretto Quartu Parteolla</t>
  </si>
  <si>
    <t>FRAU ANITA</t>
  </si>
  <si>
    <t>PITZALIS</t>
  </si>
  <si>
    <t>PTZVLR77H52B354E</t>
  </si>
  <si>
    <t>ASL 6 - NPI</t>
  </si>
  <si>
    <t>DOCENZA SCUOLA PSICOTERAPIA ATC - ASL 8 - TRIBUNALE  MINORI DI CAGLIARI</t>
  </si>
  <si>
    <t>COOPERATIVE - SCUOLE PUBBLICHE - COMUNE DI DOMUSNOVAS - IPSIA AZUNI, ORDINE DEGLI PSICOLOGI</t>
  </si>
  <si>
    <t>PORCEDDU</t>
  </si>
  <si>
    <t>PRCCNZ81B47Z1120</t>
  </si>
  <si>
    <t>ANNUO</t>
  </si>
  <si>
    <t>DOCENZA PRESSO CEOFS/FP</t>
  </si>
  <si>
    <t>SOCIOLOGO ESPERTO IN POLITICHE SOCIALI E SANITARIE</t>
  </si>
  <si>
    <t>Progetto "Programmazione, organizzazione e valutazione delle attività sanitarie e sociosanitarie"</t>
  </si>
  <si>
    <t>PAOLO CANNAS</t>
  </si>
  <si>
    <t>1918
1441</t>
  </si>
  <si>
    <t>30/10/2013
14/12/2015</t>
  </si>
  <si>
    <t>ILARIA</t>
  </si>
  <si>
    <t>COCOZZA</t>
  </si>
  <si>
    <t>PASQUALINO</t>
  </si>
  <si>
    <t>LECCA</t>
  </si>
  <si>
    <t>GIANMARCO</t>
  </si>
  <si>
    <t>LCCGMR89P18E441Q</t>
  </si>
  <si>
    <t>PREPARATORE ATLETICO PRESSO ASS. SPORTIVE DILETTANTISTICHE</t>
  </si>
  <si>
    <t>LAUREATO IN SCIENZE MOTORIE</t>
  </si>
  <si>
    <t xml:space="preserve">Piano regionale della Prevenzione della RAS 2010/2012, approvato con deliberazione GR n. 47/24 del 30/12/2010 </t>
  </si>
  <si>
    <t>MULAS</t>
  </si>
  <si>
    <t>ANDREA</t>
  </si>
  <si>
    <t>MLSNDR88M01B354P</t>
  </si>
  <si>
    <t>ATTENE</t>
  </si>
  <si>
    <t>GIUSEPPE</t>
  </si>
  <si>
    <t>TTNGPP82S10G113W</t>
  </si>
  <si>
    <t xml:space="preserve">INCARICO COCOCO DOCENTE C/O UNICA FACOLTA' SC. DELLE ATTIVITA' MOTORIE E SPORTIVE
CONTRATTO A TEMPO DET. DAL 12/12/15 AL 30/06/16 ISTITUTO AZUNI CAGLIARI-PULA CON AUTORIZZAZIONE EX ART. 35
</t>
  </si>
  <si>
    <t>CUGUSI</t>
  </si>
  <si>
    <t>LUCIA</t>
  </si>
  <si>
    <t>CGSLCU79T54B354F</t>
  </si>
  <si>
    <t>ASSEGNISTA DI RICERCA C/O UNICA</t>
  </si>
  <si>
    <t>MASSIDDA</t>
  </si>
  <si>
    <t>MYOSOTIS</t>
  </si>
  <si>
    <t>MSSMST77R46B354I</t>
  </si>
  <si>
    <t>CONFERITI AI SENSI DELL'ART. 7 COMMA 6, D.LGS N. 165 DEL 30.03.2001 E SS.MM.II.</t>
  </si>
  <si>
    <t>CADEDDU</t>
  </si>
  <si>
    <t>SALVATORE</t>
  </si>
  <si>
    <t>CDDSVT74M05G113Y</t>
  </si>
  <si>
    <r>
      <t>“</t>
    </r>
    <r>
      <rPr>
        <i/>
        <sz val="10"/>
        <color indexed="8"/>
        <rFont val="Arial"/>
        <family val="2"/>
      </rPr>
      <t>Piano biennale lotta al randagismo anno 2010-2012</t>
    </r>
    <r>
      <rPr>
        <sz val="10"/>
        <color indexed="8"/>
        <rFont val="Arial"/>
        <family val="2"/>
      </rPr>
      <t>”</t>
    </r>
  </si>
  <si>
    <t>SERVIZIO VETERINARIO IGIENE DEGLI ALLEVAMENTI E DELLE PRODUZIONI ZOOTECNICHE</t>
  </si>
  <si>
    <t>CLAUDIO</t>
  </si>
  <si>
    <t>1370
299</t>
  </si>
  <si>
    <t>06/10/2014
01/04/2016</t>
  </si>
  <si>
    <t>ALBA</t>
  </si>
  <si>
    <t>LBANDR85C22E281S</t>
  </si>
  <si>
    <t>GIOVANNA</t>
  </si>
  <si>
    <t>CCCGNN73S51B745T</t>
  </si>
  <si>
    <t>PERITO INDUSTRIALE ESPERTO IN APPLICAZIONI TECNICHE E ATTIVITA' DI FORMAZIONE</t>
  </si>
  <si>
    <r>
      <t>Progetto rimodulato di Governo Liste di Attesa denominato “</t>
    </r>
    <r>
      <rPr>
        <i/>
        <sz val="10"/>
        <color indexed="8"/>
        <rFont val="Arial"/>
        <family val="2"/>
      </rPr>
      <t>Interventi finalizzati all’utilizzo delle classi di priorità, registrazione diretta dell’erogato, interfacciamento tra il sistema CUP e le procedure di laboratorio analisi e radiologia</t>
    </r>
    <r>
      <rPr>
        <sz val="10"/>
        <color indexed="8"/>
        <rFont val="Arial"/>
        <family val="2"/>
      </rPr>
      <t xml:space="preserve">” di cui alla delibera di G.R. 46/44 del 27.12.2010, interamente finanziato dalla Regione Sardegna </t>
    </r>
  </si>
  <si>
    <t>PIRAS</t>
  </si>
  <si>
    <t>LAUREATO IN SCIENZE BIOLOGICHE</t>
  </si>
  <si>
    <t>Fresenius Medical Care Italia SpA</t>
  </si>
  <si>
    <t>Contributo liberale da parte di Fresenius Medical Care Italia SpA</t>
  </si>
  <si>
    <t>U.O. CENTRO TRAPIANTI DI MIDOLLO OSSEO P.O. BINAGHI</t>
  </si>
  <si>
    <t>GIORGIO LA NASA</t>
  </si>
  <si>
    <t>ASSISTENTE SOCIALE PRESSO COOP. LABORATORIO SOCIALE E COMUNE DI CAGLIARI</t>
  </si>
  <si>
    <r>
      <t>Progetto “</t>
    </r>
    <r>
      <rPr>
        <i/>
        <sz val="10"/>
        <color indexed="8"/>
        <rFont val="Arial"/>
        <family val="2"/>
      </rPr>
      <t>Potenziamento PUA-UVT Distretto Quartu Parteolla: implementazione figura professionale Assistente Sociale</t>
    </r>
    <r>
      <rPr>
        <sz val="10"/>
        <color indexed="8"/>
        <rFont val="Arial"/>
        <family val="2"/>
      </rPr>
      <t xml:space="preserve"> Distretto Quartu-Parteolla</t>
    </r>
  </si>
  <si>
    <t>DISTRETTO 3 QUARTU PARTEOLLA</t>
  </si>
  <si>
    <t>MARISA PUTZU</t>
  </si>
  <si>
    <t>TARANTINO</t>
  </si>
  <si>
    <t>TRNMRA89L44A509U</t>
  </si>
  <si>
    <t>Psichiatra esperto in tematiche relative al consumo di alcol ed alla sua prevenzione in gravidanza, nell’ambito del Progetto “Fetopatia alcolica derivante dal consumo di alcol in gravidanza in una popolazione di donne sarde</t>
  </si>
  <si>
    <t>determinazioni RAS n. 296 del 17,04,2015 e n. 402 del 12,05,2015</t>
  </si>
  <si>
    <t>INCARICO DI DOCENZA PRESSO ISTITUTI SCOLASTICI AUTORIZZATO EX ART. 35 DLGS 165/01</t>
  </si>
  <si>
    <t>FENU</t>
  </si>
  <si>
    <t>FNEGPP82E01B354H</t>
  </si>
  <si>
    <t>CONSULENTE NEUROLOGO L.P. PRESSO AIAS CAGLIARI</t>
  </si>
  <si>
    <t>MEDICO NEUROLOGO</t>
  </si>
  <si>
    <t>FONDAZIONE ITALIANA SCLEROSI MULTIPLA</t>
  </si>
  <si>
    <t>Progetto Geoepidemiologia della sclerosi multipla: i fattori ambientali finanziato con le risorse assegnate dalla Fondazione Italiana Sclerosi Multipla recepite con deliberazione aziendale n. 1437/2015 accreditate nel fondo aziendale identificato con chiave contabile F.DO CSM Binaghi</t>
  </si>
  <si>
    <t>CENTRO SCLEROSI MULTIPLA DEL P.O. BINAGHI</t>
  </si>
  <si>
    <t>MARIA GIOVANNA MARROSU</t>
  </si>
  <si>
    <t>COGHE</t>
  </si>
  <si>
    <t>GIANCARLO</t>
  </si>
  <si>
    <t>CGHGCR82A29G113L</t>
  </si>
  <si>
    <t>MARRACCINI</t>
  </si>
  <si>
    <t>ASSISTENTE SANITARIO</t>
  </si>
  <si>
    <r>
      <t xml:space="preserve">Centro Screening aziendale, nell’ambito del Progetto </t>
    </r>
    <r>
      <rPr>
        <i/>
        <sz val="10"/>
        <color indexed="8"/>
        <rFont val="Arial"/>
        <family val="2"/>
      </rPr>
      <t>“Screening per la prevenzione del tumore della mammella”</t>
    </r>
    <r>
      <rPr>
        <sz val="10"/>
        <color indexed="8"/>
        <rFont val="Arial"/>
        <family val="2"/>
      </rPr>
      <t>;</t>
    </r>
  </si>
  <si>
    <r>
      <t xml:space="preserve">risorse finalizzate stanziate dalla Regione Sardegna con delibera di GR n. 29/2 del 05.07.2005 </t>
    </r>
    <r>
      <rPr>
        <i/>
        <sz val="10"/>
        <color indexed="8"/>
        <rFont val="Arial"/>
        <family val="2"/>
      </rPr>
      <t>“Piano Nazionale della Prevenzione 2005-2007 (Intesa Stato-Regioni, Province Autonome - 23 Marzo 2005). Approvazione Piano Regionale Prevenzione” - Progetto “Screening per la prevenzione del tumore della mammella</t>
    </r>
  </si>
  <si>
    <t>MASSA</t>
  </si>
  <si>
    <t>RENATO</t>
  </si>
  <si>
    <t>ESPERTO SICUREZZA ANTINCENDIO</t>
  </si>
  <si>
    <t>ASSL CAGLIARI</t>
  </si>
  <si>
    <t>Progetto di supporto dello sviluppo relativo al sistema di gestione della sicurezza antincendio e i progetti sulle case della salute aziendali</t>
  </si>
  <si>
    <t>S.C. PATRIMONIO E SERVIZI TECNICI</t>
  </si>
  <si>
    <t>BOIRNT86D18B354H</t>
  </si>
  <si>
    <t>MURGIA</t>
  </si>
  <si>
    <t>MORENO</t>
  </si>
  <si>
    <t>MRGMRN87R16B354Z</t>
  </si>
  <si>
    <t xml:space="preserve"> 70% Fondazione di Sardegna e 30% ASSL Cagliari</t>
  </si>
  <si>
    <r>
      <t>Progetto Caregiver: Studio della correlazione fra tipologia di deficit cognitivo e comportamentale in pazienti affetti da Demenza e tipologia di burden del caregiver. Ideazione di interventi a sostegno del caregiver con counselling psicologico e logopedico</t>
    </r>
    <r>
      <rPr>
        <sz val="10"/>
        <color indexed="8"/>
        <rFont val="Arial"/>
        <family val="2"/>
      </rPr>
      <t xml:space="preserve"> 
Finanziato per il 70% dalla Fondazione di Sardegna e per il restante 30%, con fondi aziendali;</t>
    </r>
  </si>
  <si>
    <t>S.C. NEURORIABILITAZIONE P.O. SS. TRINITA' CAGLIARI</t>
  </si>
  <si>
    <t>MILIA ANTONIO</t>
  </si>
  <si>
    <t>CAPASSO</t>
  </si>
  <si>
    <t>DOCENTE PRESSO RAS -SERVIZIO COORDINAMENTO ATTIVITA' TERRITORIALI DEL ALVORO E FORMAZIONE</t>
  </si>
  <si>
    <t>ESPERTO IN SITEMI INFORMATIVI IN AMBITO SANITARIO</t>
  </si>
  <si>
    <t>DOCENTE SCUOLA SECONDARIA</t>
  </si>
  <si>
    <t>fondi del bilancio aziendale, prendendo atto che la presente deliberazione non rientra nei limiti stabiliti con deliberazione RAS n. 43/9 del 01.09.2015, in quanto è stata concessa a ciascuna Azienda Sanitaria regionale, con determinazione del Direttore Generale dell’Assessorato all’Igiene e Sanità e dell’Assistenza Sociale prot. n. 2209/Det/46 del 27.01.2016, una specifica deroga</t>
  </si>
  <si>
    <t xml:space="preserve">Supporto al collaudo del sottosistema SISaR denominato Sistema Attività Assistenziali e Prevenzione </t>
  </si>
  <si>
    <t xml:space="preserve">S.C. Servizi Informativi e Tecnologie Informatiche </t>
  </si>
  <si>
    <t>28/01/2015
15/02/2017</t>
  </si>
  <si>
    <t>CALABRESE</t>
  </si>
  <si>
    <t>GAIA LUIGIA</t>
  </si>
  <si>
    <t>CLBGLG89H60A399R</t>
  </si>
  <si>
    <t>GALDIERI</t>
  </si>
  <si>
    <t>GLDEPP89C02F839N</t>
  </si>
  <si>
    <t>193
45</t>
  </si>
  <si>
    <t>11/02/2015
24/02/2017</t>
  </si>
  <si>
    <t>83
Det. 27</t>
  </si>
  <si>
    <t>1917
1314
1073</t>
  </si>
  <si>
    <t>30/10/2013
03/11/2015
16/11/2017</t>
  </si>
  <si>
    <t>2058
1299
1379</t>
  </si>
  <si>
    <t>29/11/2013
03/11/2015
06/12/2017</t>
  </si>
  <si>
    <t>1709
1445
1214</t>
  </si>
  <si>
    <t>27/11/2014
21/11/2016
29/11/2017</t>
  </si>
  <si>
    <t>CTU del Tribunale di Cagliari
Ing. Marco Dettori - Cagliari - per conto del Tribunale di Cagliari</t>
  </si>
  <si>
    <t>Docente e Responsabile di Progetti Formativi presso Ordine degli Ingegneri di Cagliari e 626 School Srl Centro di Formazione per la sicurezza sul lavoro Cagliari</t>
  </si>
  <si>
    <t>1943
1351
1214</t>
  </si>
  <si>
    <t>13/11/2013
18/11/2015
29/11/2017</t>
  </si>
  <si>
    <t>DAL 01/01/2013 AL 14/12/2017</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</si>
</sst>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 &quot;#,##0.00\ ;&quot;-€ &quot;#,##0.00\ ;&quot; € -&quot;#\ ;@\ "/>
    <numFmt numFmtId="165" formatCode="&quot;Sì&quot;;&quot;Sì&quot;;&quot;No&quot;"/>
    <numFmt numFmtId="166" formatCode="&quot;Vero&quot;;&quot;Vero&quot;;&quot;Falso&quot;"/>
    <numFmt numFmtId="167" formatCode="&quot;Attivo&quot;;&quot;Attivo&quot;;&quot;Disattivo&quot;"/>
    <numFmt numFmtId="168" formatCode="[$€-2]\ #.##000_);[Red]\([$€-2]\ #.##000\)"/>
  </numFmts>
  <fonts count="55">
    <font>
      <sz val="11"/>
      <color theme="1"/>
      <name val="Calibri"/>
      <family val="2"/>
    </font>
    <font>
      <sz val="11"/>
      <color indexed="8"/>
      <name val="Calibri"/>
      <family val="2"/>
    </font>
    <font>
      <sz val="10"/>
      <color indexed="8"/>
      <name val="Arial"/>
      <family val="2"/>
    </font>
    <font>
      <i/>
      <sz val="10"/>
      <color indexed="8"/>
      <name val="Arial"/>
      <family val="2"/>
    </font>
    <font>
      <sz val="10"/>
      <name val="Arial"/>
      <family val="2"/>
    </font>
    <font>
      <sz val="8"/>
      <name val="Calibri"/>
      <family val="2"/>
    </font>
    <font>
      <b/>
      <sz val="10"/>
      <color indexed="8"/>
      <name val="Arial"/>
      <family val="2"/>
    </font>
    <font>
      <sz val="10"/>
      <color indexed="8"/>
      <name val="Times New Roman"/>
      <family val="1"/>
    </font>
    <font>
      <sz val="11"/>
      <color indexed="8"/>
      <name val="Garamond"/>
      <family val="1"/>
    </font>
    <font>
      <sz val="10"/>
      <color indexed="63"/>
      <name val="Arial"/>
      <family val="2"/>
    </font>
    <font>
      <sz val="10"/>
      <color indexed="56"/>
      <name val="Arial"/>
      <family val="2"/>
    </font>
    <font>
      <sz val="10"/>
      <color indexed="8"/>
      <name val="Garamond"/>
      <family val="1"/>
    </font>
    <font>
      <sz val="7"/>
      <color indexed="8"/>
      <name val="Times New Roman"/>
      <family val="1"/>
    </font>
    <font>
      <sz val="8"/>
      <color indexed="8"/>
      <name val="Arial"/>
      <family val="2"/>
    </font>
    <font>
      <sz val="6.5"/>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1"/>
      <color indexed="8"/>
      <name val="Garamond"/>
      <family val="1"/>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Garamond"/>
      <family val="1"/>
    </font>
    <font>
      <sz val="11"/>
      <color theme="1"/>
      <name val="Garamond"/>
      <family val="1"/>
    </font>
    <font>
      <sz val="10"/>
      <color rgb="FF000000"/>
      <name val="Garamond"/>
      <family val="1"/>
    </font>
    <font>
      <sz val="10"/>
      <color theme="1"/>
      <name val="Arial"/>
      <family val="2"/>
    </font>
    <font>
      <i/>
      <sz val="11"/>
      <color rgb="FF000000"/>
      <name val="Garamond"/>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 fillId="0" borderId="0">
      <alignment/>
      <protection/>
    </xf>
    <xf numFmtId="0" fontId="1" fillId="0" borderId="0">
      <alignment/>
      <protection/>
    </xf>
    <xf numFmtId="0" fontId="3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9" borderId="0" applyNumberFormat="0" applyBorder="0" applyAlignment="0" applyProtection="0"/>
    <xf numFmtId="0" fontId="1" fillId="30" borderId="4" applyNumberFormat="0" applyFont="0" applyAlignment="0" applyProtection="0"/>
    <xf numFmtId="0" fontId="39" fillId="20" borderId="5"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52">
    <xf numFmtId="0" fontId="0" fillId="0" borderId="0" xfId="0" applyFont="1" applyAlignment="1">
      <alignment/>
    </xf>
    <xf numFmtId="164" fontId="2" fillId="0" borderId="10" xfId="43" applyNumberFormat="1" applyFont="1" applyFill="1" applyBorder="1" applyAlignment="1">
      <alignment horizontal="center" vertical="center" wrapText="1"/>
      <protection/>
    </xf>
    <xf numFmtId="164" fontId="2" fillId="0" borderId="10" xfId="43" applyNumberFormat="1" applyFont="1" applyBorder="1" applyAlignment="1">
      <alignment horizontal="center" vertical="center" wrapText="1"/>
      <protection/>
    </xf>
    <xf numFmtId="0" fontId="2" fillId="0" borderId="10" xfId="43" applyFont="1" applyBorder="1" applyAlignment="1">
      <alignment horizontal="center" vertical="center" wrapText="1"/>
      <protection/>
    </xf>
    <xf numFmtId="49" fontId="2" fillId="0" borderId="10" xfId="43" applyNumberFormat="1" applyFont="1" applyFill="1" applyBorder="1" applyAlignment="1">
      <alignment horizontal="center" vertical="center" wrapText="1"/>
      <protection/>
    </xf>
    <xf numFmtId="0" fontId="4" fillId="0" borderId="10" xfId="0" applyFont="1" applyBorder="1" applyAlignment="1">
      <alignment horizontal="center" vertical="center" wrapText="1"/>
    </xf>
    <xf numFmtId="0" fontId="6" fillId="0" borderId="10" xfId="43" applyNumberFormat="1" applyFont="1" applyFill="1" applyBorder="1" applyAlignment="1">
      <alignment horizontal="center" vertical="center" wrapText="1"/>
      <protection/>
    </xf>
    <xf numFmtId="49" fontId="6" fillId="33" borderId="10" xfId="43" applyNumberFormat="1" applyFont="1" applyFill="1" applyBorder="1" applyAlignment="1">
      <alignment horizontal="center" vertical="center" wrapText="1"/>
      <protection/>
    </xf>
    <xf numFmtId="14" fontId="6" fillId="33" borderId="10" xfId="43" applyNumberFormat="1" applyFont="1" applyFill="1" applyBorder="1" applyAlignment="1">
      <alignment horizontal="center" vertical="center" wrapText="1"/>
      <protection/>
    </xf>
    <xf numFmtId="4" fontId="6" fillId="33" borderId="10" xfId="43" applyNumberFormat="1" applyFont="1" applyFill="1" applyBorder="1" applyAlignment="1">
      <alignment horizontal="center" vertical="center" wrapText="1"/>
      <protection/>
    </xf>
    <xf numFmtId="164" fontId="6" fillId="33" borderId="10" xfId="43" applyNumberFormat="1" applyFont="1" applyFill="1" applyBorder="1" applyAlignment="1">
      <alignment horizontal="center" vertical="center" wrapText="1"/>
      <protection/>
    </xf>
    <xf numFmtId="14" fontId="6" fillId="0" borderId="10" xfId="43" applyNumberFormat="1" applyFont="1" applyFill="1" applyBorder="1" applyAlignment="1">
      <alignment horizontal="center" vertical="center" wrapText="1"/>
      <protection/>
    </xf>
    <xf numFmtId="49" fontId="2" fillId="0" borderId="10" xfId="43" applyNumberFormat="1" applyFont="1" applyBorder="1" applyAlignment="1">
      <alignment horizontal="center" vertical="center" wrapText="1"/>
      <protection/>
    </xf>
    <xf numFmtId="4" fontId="2" fillId="0" borderId="10" xfId="43" applyNumberFormat="1" applyFont="1" applyFill="1" applyBorder="1" applyAlignment="1">
      <alignment horizontal="center" vertical="center" wrapText="1"/>
      <protection/>
    </xf>
    <xf numFmtId="0" fontId="2" fillId="0" borderId="10" xfId="43" applyFont="1" applyFill="1" applyBorder="1" applyAlignment="1">
      <alignment horizontal="center" vertical="center" wrapText="1"/>
      <protection/>
    </xf>
    <xf numFmtId="14" fontId="2" fillId="0" borderId="10" xfId="43" applyNumberFormat="1" applyFont="1" applyFill="1" applyBorder="1" applyAlignment="1">
      <alignment horizontal="center" vertical="center" wrapText="1"/>
      <protection/>
    </xf>
    <xf numFmtId="4" fontId="2" fillId="0" borderId="10" xfId="43" applyNumberFormat="1" applyFont="1" applyBorder="1" applyAlignment="1">
      <alignment horizontal="center" vertical="center" wrapText="1"/>
      <protection/>
    </xf>
    <xf numFmtId="0" fontId="2" fillId="0" borderId="10" xfId="43" applyNumberFormat="1" applyFont="1" applyBorder="1" applyAlignment="1">
      <alignment horizontal="center" vertical="center" wrapText="1"/>
      <protection/>
    </xf>
    <xf numFmtId="49" fontId="6" fillId="0" borderId="10" xfId="43" applyNumberFormat="1" applyFont="1" applyFill="1" applyBorder="1" applyAlignment="1">
      <alignment horizontal="center" vertical="center" wrapText="1"/>
      <protection/>
    </xf>
    <xf numFmtId="14" fontId="2" fillId="0" borderId="10" xfId="43" applyNumberFormat="1" applyFont="1" applyBorder="1" applyAlignment="1">
      <alignment horizontal="center" vertical="center" wrapText="1"/>
      <protection/>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14" fontId="6" fillId="0" borderId="10" xfId="43" applyNumberFormat="1" applyFont="1" applyBorder="1" applyAlignment="1">
      <alignment horizontal="center" vertical="center" wrapText="1"/>
      <protection/>
    </xf>
    <xf numFmtId="0" fontId="7" fillId="0" borderId="10" xfId="43" applyFont="1" applyBorder="1" applyAlignment="1">
      <alignment horizontal="center" vertical="center" wrapText="1"/>
      <protection/>
    </xf>
    <xf numFmtId="0" fontId="2"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4"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50" fillId="0" borderId="10" xfId="0" applyFont="1" applyBorder="1" applyAlignment="1">
      <alignment/>
    </xf>
    <xf numFmtId="14" fontId="49" fillId="0" borderId="10" xfId="0" applyNumberFormat="1" applyFont="1" applyBorder="1" applyAlignment="1">
      <alignment horizontal="center" vertical="center"/>
    </xf>
    <xf numFmtId="4" fontId="50" fillId="0" borderId="10" xfId="0" applyNumberFormat="1" applyFont="1" applyBorder="1" applyAlignment="1">
      <alignment horizontal="center" vertical="center"/>
    </xf>
    <xf numFmtId="4" fontId="49" fillId="0" borderId="10" xfId="0" applyNumberFormat="1" applyFont="1" applyBorder="1" applyAlignment="1">
      <alignment horizontal="center" vertical="center"/>
    </xf>
    <xf numFmtId="0" fontId="49" fillId="0" borderId="10" xfId="0" applyFont="1" applyBorder="1" applyAlignment="1">
      <alignment wrapText="1"/>
    </xf>
    <xf numFmtId="0" fontId="51" fillId="0" borderId="10" xfId="0" applyFont="1" applyBorder="1" applyAlignment="1">
      <alignment horizontal="center" vertical="center" wrapText="1"/>
    </xf>
    <xf numFmtId="0" fontId="52" fillId="0" borderId="10" xfId="0" applyFont="1" applyBorder="1" applyAlignment="1">
      <alignment horizontal="center"/>
    </xf>
    <xf numFmtId="0" fontId="52" fillId="0" borderId="10" xfId="0" applyFont="1" applyBorder="1" applyAlignment="1">
      <alignment horizontal="justify"/>
    </xf>
    <xf numFmtId="14" fontId="49" fillId="0" borderId="10" xfId="0" applyNumberFormat="1" applyFont="1" applyBorder="1" applyAlignment="1">
      <alignment horizontal="center"/>
    </xf>
    <xf numFmtId="0" fontId="50" fillId="0" borderId="10" xfId="0" applyFont="1" applyBorder="1" applyAlignment="1">
      <alignment horizontal="left" indent="7"/>
    </xf>
    <xf numFmtId="0" fontId="50" fillId="0" borderId="10" xfId="0" applyFont="1" applyBorder="1" applyAlignment="1">
      <alignment horizontal="left" indent="3"/>
    </xf>
    <xf numFmtId="0" fontId="53"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0" xfId="0" applyFont="1" applyAlignment="1">
      <alignment wrapText="1" shrinkToFit="1"/>
    </xf>
    <xf numFmtId="0" fontId="13" fillId="0" borderId="10" xfId="43" applyFont="1" applyBorder="1" applyAlignment="1">
      <alignment horizontal="center" vertical="center" wrapText="1"/>
      <protection/>
    </xf>
    <xf numFmtId="0" fontId="14" fillId="0" borderId="10" xfId="43" applyFont="1" applyBorder="1" applyAlignment="1">
      <alignment horizontal="center" vertical="center" wrapText="1"/>
      <protection/>
    </xf>
    <xf numFmtId="0" fontId="52" fillId="0" borderId="0" xfId="0" applyFont="1" applyAlignment="1">
      <alignment wrapText="1"/>
    </xf>
    <xf numFmtId="0" fontId="52" fillId="0" borderId="0" xfId="0" applyFont="1" applyAlignment="1">
      <alignment horizontal="center"/>
    </xf>
    <xf numFmtId="0" fontId="52" fillId="0" borderId="10" xfId="0" applyFont="1" applyBorder="1" applyAlignment="1">
      <alignment horizont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164" fontId="2" fillId="0" borderId="10" xfId="43" applyNumberFormat="1" applyFont="1" applyBorder="1" applyAlignment="1">
      <alignment horizontal="left" vertical="center" wrapText="1"/>
      <protection/>
    </xf>
    <xf numFmtId="0" fontId="6" fillId="0" borderId="10" xfId="43" applyNumberFormat="1" applyFont="1" applyFill="1" applyBorder="1" applyAlignment="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Excel Built-in Normal_CONTRATTI_ATIPICI_IN_ESSERE_DAL_01.01.2013_AL_20.05.2014"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76200</xdr:rowOff>
    </xdr:from>
    <xdr:to>
      <xdr:col>3</xdr:col>
      <xdr:colOff>133350</xdr:colOff>
      <xdr:row>2</xdr:row>
      <xdr:rowOff>28575</xdr:rowOff>
    </xdr:to>
    <xdr:pic>
      <xdr:nvPicPr>
        <xdr:cNvPr id="1" name="Picture 242"/>
        <xdr:cNvPicPr preferRelativeResize="1">
          <a:picLocks noChangeAspect="1"/>
        </xdr:cNvPicPr>
      </xdr:nvPicPr>
      <xdr:blipFill>
        <a:blip r:embed="rId1"/>
        <a:stretch>
          <a:fillRect/>
        </a:stretch>
      </xdr:blipFill>
      <xdr:spPr>
        <a:xfrm>
          <a:off x="504825" y="76200"/>
          <a:ext cx="24479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44"/>
  <sheetViews>
    <sheetView tabSelected="1" zoomScale="85" zoomScaleNormal="85" zoomScalePageLayoutView="0" workbookViewId="0" topLeftCell="A1">
      <pane ySplit="4" topLeftCell="A121" activePane="bottomLeft" state="frozen"/>
      <selection pane="topLeft" activeCell="A1" sqref="A1"/>
      <selection pane="bottomLeft" activeCell="H125" sqref="H125"/>
    </sheetView>
  </sheetViews>
  <sheetFormatPr defaultColWidth="12.57421875" defaultRowHeight="30" customHeight="1"/>
  <cols>
    <col min="1" max="1" width="9.8515625" style="6" customWidth="1"/>
    <col min="2" max="2" width="12.8515625" style="11" bestFit="1" customWidth="1"/>
    <col min="3" max="3" width="19.57421875" style="3" bestFit="1" customWidth="1"/>
    <col min="4" max="4" width="19.28125" style="3" bestFit="1" customWidth="1"/>
    <col min="5" max="5" width="22.28125" style="3" bestFit="1" customWidth="1"/>
    <col min="6" max="6" width="20.7109375" style="19" bestFit="1" customWidth="1"/>
    <col min="7" max="7" width="12.421875" style="11" customWidth="1"/>
    <col min="8" max="8" width="16.28125" style="3" bestFit="1" customWidth="1"/>
    <col min="9" max="9" width="15.57421875" style="16" bestFit="1" customWidth="1"/>
    <col min="10" max="10" width="16.7109375" style="3" customWidth="1"/>
    <col min="11" max="11" width="14.140625" style="3" bestFit="1" customWidth="1"/>
    <col min="12" max="12" width="19.28125" style="3" customWidth="1"/>
    <col min="13" max="13" width="29.7109375" style="3" customWidth="1"/>
    <col min="14" max="14" width="15.00390625" style="3" bestFit="1" customWidth="1"/>
    <col min="15" max="15" width="73.140625" style="12" customWidth="1"/>
    <col min="16" max="16" width="87.7109375" style="3" bestFit="1" customWidth="1"/>
    <col min="17" max="17" width="57.140625" style="3" bestFit="1" customWidth="1"/>
    <col min="18" max="18" width="22.28125" style="3" customWidth="1"/>
    <col min="19" max="16384" width="12.57421875" style="3" customWidth="1"/>
  </cols>
  <sheetData>
    <row r="1" spans="1:18" ht="30" customHeight="1">
      <c r="A1" s="51" t="s">
        <v>54</v>
      </c>
      <c r="B1" s="51"/>
      <c r="C1" s="51"/>
      <c r="D1" s="51"/>
      <c r="E1" s="51"/>
      <c r="F1" s="51"/>
      <c r="G1" s="51"/>
      <c r="H1" s="51"/>
      <c r="I1" s="51"/>
      <c r="J1" s="51"/>
      <c r="K1" s="51"/>
      <c r="L1" s="51"/>
      <c r="M1" s="51"/>
      <c r="N1" s="51"/>
      <c r="O1" s="51"/>
      <c r="P1" s="51"/>
      <c r="Q1" s="51"/>
      <c r="R1" s="51"/>
    </row>
    <row r="2" spans="1:18" ht="30" customHeight="1">
      <c r="A2" s="51" t="s">
        <v>957</v>
      </c>
      <c r="B2" s="51"/>
      <c r="C2" s="51"/>
      <c r="D2" s="51"/>
      <c r="E2" s="51"/>
      <c r="F2" s="51"/>
      <c r="G2" s="51"/>
      <c r="H2" s="51"/>
      <c r="I2" s="51"/>
      <c r="J2" s="51"/>
      <c r="K2" s="51"/>
      <c r="L2" s="51"/>
      <c r="M2" s="51"/>
      <c r="N2" s="51"/>
      <c r="O2" s="51"/>
      <c r="P2" s="51"/>
      <c r="Q2" s="51"/>
      <c r="R2" s="51"/>
    </row>
    <row r="3" spans="1:18" ht="30" customHeight="1">
      <c r="A3" s="51" t="s">
        <v>1042</v>
      </c>
      <c r="B3" s="51"/>
      <c r="C3" s="51"/>
      <c r="D3" s="51"/>
      <c r="E3" s="51"/>
      <c r="F3" s="51"/>
      <c r="G3" s="51"/>
      <c r="H3" s="51"/>
      <c r="I3" s="51"/>
      <c r="J3" s="51"/>
      <c r="K3" s="51"/>
      <c r="L3" s="51"/>
      <c r="M3" s="51"/>
      <c r="N3" s="51"/>
      <c r="O3" s="51"/>
      <c r="P3" s="51"/>
      <c r="Q3" s="51"/>
      <c r="R3" s="51"/>
    </row>
    <row r="4" spans="1:18" ht="38.25">
      <c r="A4" s="7" t="s">
        <v>55</v>
      </c>
      <c r="B4" s="7" t="s">
        <v>56</v>
      </c>
      <c r="C4" s="7" t="s">
        <v>57</v>
      </c>
      <c r="D4" s="7" t="s">
        <v>58</v>
      </c>
      <c r="E4" s="7" t="s">
        <v>59</v>
      </c>
      <c r="F4" s="8" t="s">
        <v>60</v>
      </c>
      <c r="G4" s="8" t="s">
        <v>61</v>
      </c>
      <c r="H4" s="7" t="s">
        <v>62</v>
      </c>
      <c r="I4" s="9" t="s">
        <v>63</v>
      </c>
      <c r="J4" s="10" t="s">
        <v>64</v>
      </c>
      <c r="K4" s="10" t="s">
        <v>665</v>
      </c>
      <c r="L4" s="10" t="s">
        <v>666</v>
      </c>
      <c r="M4" s="7" t="s">
        <v>65</v>
      </c>
      <c r="N4" s="7" t="s">
        <v>66</v>
      </c>
      <c r="O4" s="7" t="s">
        <v>651</v>
      </c>
      <c r="P4" s="7" t="s">
        <v>67</v>
      </c>
      <c r="Q4" s="7" t="s">
        <v>68</v>
      </c>
      <c r="R4" s="7" t="s">
        <v>69</v>
      </c>
    </row>
    <row r="5" spans="1:18" ht="12.75">
      <c r="A5" s="6">
        <v>1411</v>
      </c>
      <c r="B5" s="11">
        <v>39447</v>
      </c>
      <c r="C5" s="4" t="s">
        <v>70</v>
      </c>
      <c r="D5" s="12" t="s">
        <v>71</v>
      </c>
      <c r="E5" s="12" t="s">
        <v>72</v>
      </c>
      <c r="F5" s="11">
        <v>40597</v>
      </c>
      <c r="G5" s="11">
        <v>41327</v>
      </c>
      <c r="I5" s="13">
        <v>42600</v>
      </c>
      <c r="J5" s="1" t="s">
        <v>73</v>
      </c>
      <c r="K5" s="1"/>
      <c r="L5" s="1"/>
      <c r="M5" s="12" t="s">
        <v>74</v>
      </c>
      <c r="N5" s="4" t="s">
        <v>75</v>
      </c>
      <c r="O5" s="12" t="s">
        <v>76</v>
      </c>
      <c r="P5" s="3" t="s">
        <v>76</v>
      </c>
      <c r="Q5" s="4" t="s">
        <v>77</v>
      </c>
      <c r="R5" s="4" t="s">
        <v>78</v>
      </c>
    </row>
    <row r="6" spans="1:18" ht="12.75">
      <c r="A6" s="6">
        <v>145</v>
      </c>
      <c r="B6" s="11">
        <v>40597</v>
      </c>
      <c r="C6" s="4" t="s">
        <v>79</v>
      </c>
      <c r="D6" s="12" t="s">
        <v>80</v>
      </c>
      <c r="E6" s="12" t="s">
        <v>81</v>
      </c>
      <c r="F6" s="11">
        <v>40597</v>
      </c>
      <c r="G6" s="11">
        <v>41327</v>
      </c>
      <c r="I6" s="13">
        <v>42600</v>
      </c>
      <c r="J6" s="1" t="s">
        <v>73</v>
      </c>
      <c r="K6" s="1"/>
      <c r="L6" s="1"/>
      <c r="M6" s="12" t="s">
        <v>74</v>
      </c>
      <c r="N6" s="4" t="s">
        <v>75</v>
      </c>
      <c r="O6" s="12" t="s">
        <v>76</v>
      </c>
      <c r="P6" s="3" t="s">
        <v>76</v>
      </c>
      <c r="Q6" s="4" t="s">
        <v>77</v>
      </c>
      <c r="R6" s="4" t="s">
        <v>78</v>
      </c>
    </row>
    <row r="7" spans="1:18" ht="38.25">
      <c r="A7" s="6">
        <v>140</v>
      </c>
      <c r="B7" s="11">
        <v>40952</v>
      </c>
      <c r="C7" s="4" t="s">
        <v>82</v>
      </c>
      <c r="D7" s="12" t="s">
        <v>83</v>
      </c>
      <c r="E7" s="12" t="s">
        <v>84</v>
      </c>
      <c r="F7" s="11">
        <v>40610</v>
      </c>
      <c r="G7" s="11">
        <v>41340</v>
      </c>
      <c r="I7" s="13">
        <v>25000</v>
      </c>
      <c r="J7" s="1" t="s">
        <v>73</v>
      </c>
      <c r="K7" s="1"/>
      <c r="L7" s="1"/>
      <c r="M7" s="12" t="s">
        <v>85</v>
      </c>
      <c r="N7" s="4" t="s">
        <v>86</v>
      </c>
      <c r="O7" s="12" t="s">
        <v>87</v>
      </c>
      <c r="P7" s="3" t="s">
        <v>107</v>
      </c>
      <c r="Q7" s="12" t="s">
        <v>108</v>
      </c>
      <c r="R7" s="4" t="s">
        <v>109</v>
      </c>
    </row>
    <row r="8" spans="1:18" ht="25.5">
      <c r="A8" s="6">
        <v>163</v>
      </c>
      <c r="B8" s="11">
        <v>40605</v>
      </c>
      <c r="C8" s="4" t="s">
        <v>110</v>
      </c>
      <c r="D8" s="12" t="s">
        <v>111</v>
      </c>
      <c r="E8" s="12" t="s">
        <v>112</v>
      </c>
      <c r="F8" s="11">
        <v>40610</v>
      </c>
      <c r="G8" s="11">
        <v>41340</v>
      </c>
      <c r="I8" s="13">
        <v>35000</v>
      </c>
      <c r="J8" s="1" t="s">
        <v>73</v>
      </c>
      <c r="K8" s="1"/>
      <c r="L8" s="1"/>
      <c r="M8" s="12" t="s">
        <v>113</v>
      </c>
      <c r="N8" s="4" t="s">
        <v>75</v>
      </c>
      <c r="O8" s="12" t="s">
        <v>87</v>
      </c>
      <c r="P8" s="3" t="s">
        <v>114</v>
      </c>
      <c r="Q8" s="4" t="s">
        <v>115</v>
      </c>
      <c r="R8" s="4" t="s">
        <v>116</v>
      </c>
    </row>
    <row r="9" spans="1:18" ht="25.5">
      <c r="A9" s="6">
        <v>163</v>
      </c>
      <c r="B9" s="11">
        <v>40605</v>
      </c>
      <c r="C9" s="4" t="s">
        <v>117</v>
      </c>
      <c r="D9" s="12" t="s">
        <v>118</v>
      </c>
      <c r="E9" s="12" t="s">
        <v>119</v>
      </c>
      <c r="F9" s="11">
        <v>40610</v>
      </c>
      <c r="G9" s="11">
        <v>41340</v>
      </c>
      <c r="I9" s="13">
        <v>35000</v>
      </c>
      <c r="J9" s="1" t="s">
        <v>73</v>
      </c>
      <c r="K9" s="1"/>
      <c r="L9" s="1"/>
      <c r="M9" s="12" t="s">
        <v>120</v>
      </c>
      <c r="N9" s="4" t="s">
        <v>75</v>
      </c>
      <c r="O9" s="12" t="s">
        <v>87</v>
      </c>
      <c r="P9" s="3" t="s">
        <v>114</v>
      </c>
      <c r="Q9" s="4" t="s">
        <v>115</v>
      </c>
      <c r="R9" s="4" t="s">
        <v>116</v>
      </c>
    </row>
    <row r="10" spans="1:18" ht="38.25">
      <c r="A10" s="6">
        <v>276</v>
      </c>
      <c r="B10" s="11">
        <v>40631</v>
      </c>
      <c r="C10" s="4" t="s">
        <v>121</v>
      </c>
      <c r="D10" s="12" t="s">
        <v>122</v>
      </c>
      <c r="E10" s="12"/>
      <c r="F10" s="11">
        <v>40637</v>
      </c>
      <c r="G10" s="11">
        <v>41367</v>
      </c>
      <c r="H10" s="11">
        <v>41282</v>
      </c>
      <c r="I10" s="13">
        <v>3700</v>
      </c>
      <c r="J10" s="1" t="s">
        <v>123</v>
      </c>
      <c r="K10" s="1"/>
      <c r="L10" s="1"/>
      <c r="M10" s="12" t="s">
        <v>124</v>
      </c>
      <c r="N10" s="4" t="s">
        <v>86</v>
      </c>
      <c r="O10" s="12" t="s">
        <v>76</v>
      </c>
      <c r="P10" s="3" t="s">
        <v>92</v>
      </c>
      <c r="Q10" s="12" t="s">
        <v>125</v>
      </c>
      <c r="R10" s="4" t="s">
        <v>126</v>
      </c>
    </row>
    <row r="11" spans="1:18" ht="38.25">
      <c r="A11" s="6">
        <v>608</v>
      </c>
      <c r="B11" s="11">
        <v>40687</v>
      </c>
      <c r="C11" s="4" t="s">
        <v>127</v>
      </c>
      <c r="D11" s="12" t="s">
        <v>128</v>
      </c>
      <c r="E11" s="12"/>
      <c r="F11" s="11">
        <v>40695</v>
      </c>
      <c r="G11" s="11">
        <v>41425</v>
      </c>
      <c r="I11" s="13">
        <v>3300</v>
      </c>
      <c r="J11" s="1" t="s">
        <v>123</v>
      </c>
      <c r="K11" s="1"/>
      <c r="L11" s="1"/>
      <c r="M11" s="12" t="s">
        <v>129</v>
      </c>
      <c r="N11" s="4" t="s">
        <v>86</v>
      </c>
      <c r="O11" s="12" t="s">
        <v>76</v>
      </c>
      <c r="P11" s="3" t="s">
        <v>92</v>
      </c>
      <c r="Q11" s="12" t="s">
        <v>125</v>
      </c>
      <c r="R11" s="4" t="s">
        <v>126</v>
      </c>
    </row>
    <row r="12" spans="1:18" ht="38.25">
      <c r="A12" s="6">
        <v>668</v>
      </c>
      <c r="B12" s="11">
        <v>40352</v>
      </c>
      <c r="C12" s="4" t="s">
        <v>130</v>
      </c>
      <c r="D12" s="12" t="s">
        <v>131</v>
      </c>
      <c r="E12" s="12"/>
      <c r="F12" s="11">
        <v>40735</v>
      </c>
      <c r="G12" s="11">
        <v>41830</v>
      </c>
      <c r="I12" s="13">
        <v>3700</v>
      </c>
      <c r="J12" s="1" t="s">
        <v>123</v>
      </c>
      <c r="K12" s="1"/>
      <c r="L12" s="1"/>
      <c r="M12" s="12" t="s">
        <v>132</v>
      </c>
      <c r="N12" s="4" t="s">
        <v>86</v>
      </c>
      <c r="O12" s="12" t="s">
        <v>76</v>
      </c>
      <c r="P12" s="3" t="s">
        <v>709</v>
      </c>
      <c r="Q12" s="4" t="s">
        <v>133</v>
      </c>
      <c r="R12" s="4" t="s">
        <v>134</v>
      </c>
    </row>
    <row r="13" spans="1:18" ht="25.5">
      <c r="A13" s="6">
        <v>924</v>
      </c>
      <c r="B13" s="11">
        <v>40742</v>
      </c>
      <c r="C13" s="4" t="s">
        <v>135</v>
      </c>
      <c r="D13" s="12" t="s">
        <v>136</v>
      </c>
      <c r="E13" s="12" t="s">
        <v>137</v>
      </c>
      <c r="F13" s="11">
        <v>40749</v>
      </c>
      <c r="G13" s="11">
        <v>41479</v>
      </c>
      <c r="I13" s="13">
        <v>22000</v>
      </c>
      <c r="J13" s="1" t="s">
        <v>138</v>
      </c>
      <c r="K13" s="1"/>
      <c r="L13" s="1"/>
      <c r="M13" s="12" t="s">
        <v>139</v>
      </c>
      <c r="N13" s="4" t="s">
        <v>75</v>
      </c>
      <c r="O13" s="12" t="s">
        <v>140</v>
      </c>
      <c r="P13" s="3" t="s">
        <v>141</v>
      </c>
      <c r="Q13" s="4" t="s">
        <v>142</v>
      </c>
      <c r="R13" s="4" t="s">
        <v>143</v>
      </c>
    </row>
    <row r="14" spans="1:18" s="14" customFormat="1" ht="38.25">
      <c r="A14" s="6">
        <v>924</v>
      </c>
      <c r="B14" s="11">
        <v>40742</v>
      </c>
      <c r="C14" s="4" t="s">
        <v>144</v>
      </c>
      <c r="D14" s="4" t="s">
        <v>145</v>
      </c>
      <c r="E14" s="4" t="s">
        <v>146</v>
      </c>
      <c r="F14" s="11">
        <v>40749</v>
      </c>
      <c r="G14" s="11">
        <v>42059</v>
      </c>
      <c r="I14" s="13">
        <v>22000</v>
      </c>
      <c r="J14" s="1" t="s">
        <v>138</v>
      </c>
      <c r="K14" s="1"/>
      <c r="L14" s="1"/>
      <c r="M14" s="4" t="s">
        <v>139</v>
      </c>
      <c r="N14" s="4" t="s">
        <v>75</v>
      </c>
      <c r="O14" s="4" t="s">
        <v>140</v>
      </c>
      <c r="P14" s="14" t="s">
        <v>147</v>
      </c>
      <c r="Q14" s="4" t="s">
        <v>142</v>
      </c>
      <c r="R14" s="4" t="s">
        <v>143</v>
      </c>
    </row>
    <row r="15" spans="1:18" ht="25.5">
      <c r="A15" s="6">
        <v>1395</v>
      </c>
      <c r="B15" s="11">
        <v>40836</v>
      </c>
      <c r="C15" s="4" t="s">
        <v>148</v>
      </c>
      <c r="D15" s="12" t="s">
        <v>149</v>
      </c>
      <c r="E15" s="12" t="s">
        <v>150</v>
      </c>
      <c r="F15" s="11">
        <v>40843</v>
      </c>
      <c r="G15" s="11">
        <v>41573</v>
      </c>
      <c r="I15" s="13">
        <v>36000</v>
      </c>
      <c r="J15" s="1" t="s">
        <v>73</v>
      </c>
      <c r="K15" s="1"/>
      <c r="L15" s="1"/>
      <c r="M15" s="12" t="s">
        <v>151</v>
      </c>
      <c r="N15" s="4" t="s">
        <v>75</v>
      </c>
      <c r="O15" s="12" t="s">
        <v>87</v>
      </c>
      <c r="P15" s="3" t="s">
        <v>152</v>
      </c>
      <c r="Q15" s="4" t="s">
        <v>153</v>
      </c>
      <c r="R15" s="4" t="s">
        <v>116</v>
      </c>
    </row>
    <row r="16" spans="1:18" ht="25.5">
      <c r="A16" s="6">
        <v>1478</v>
      </c>
      <c r="B16" s="11">
        <v>40850</v>
      </c>
      <c r="C16" s="4" t="s">
        <v>154</v>
      </c>
      <c r="D16" s="12" t="s">
        <v>155</v>
      </c>
      <c r="E16" s="3" t="s">
        <v>156</v>
      </c>
      <c r="F16" s="11">
        <v>40850</v>
      </c>
      <c r="G16" s="11">
        <v>41580</v>
      </c>
      <c r="I16" s="13">
        <v>30000</v>
      </c>
      <c r="J16" s="1" t="s">
        <v>73</v>
      </c>
      <c r="K16" s="1"/>
      <c r="L16" s="1"/>
      <c r="M16" s="12" t="s">
        <v>157</v>
      </c>
      <c r="N16" s="4" t="s">
        <v>86</v>
      </c>
      <c r="O16" s="12" t="s">
        <v>76</v>
      </c>
      <c r="P16" s="3" t="s">
        <v>76</v>
      </c>
      <c r="Q16" s="4" t="s">
        <v>158</v>
      </c>
      <c r="R16" s="4" t="s">
        <v>159</v>
      </c>
    </row>
    <row r="17" spans="1:18" ht="25.5">
      <c r="A17" s="6">
        <v>1478</v>
      </c>
      <c r="B17" s="11">
        <v>40850</v>
      </c>
      <c r="C17" s="4" t="s">
        <v>160</v>
      </c>
      <c r="D17" s="12" t="s">
        <v>161</v>
      </c>
      <c r="E17" s="3" t="s">
        <v>162</v>
      </c>
      <c r="F17" s="11">
        <v>40850</v>
      </c>
      <c r="G17" s="11">
        <v>41580</v>
      </c>
      <c r="I17" s="13">
        <v>30000</v>
      </c>
      <c r="J17" s="1" t="s">
        <v>73</v>
      </c>
      <c r="K17" s="1"/>
      <c r="L17" s="1"/>
      <c r="M17" s="12" t="s">
        <v>157</v>
      </c>
      <c r="N17" s="4" t="s">
        <v>86</v>
      </c>
      <c r="O17" s="12" t="s">
        <v>76</v>
      </c>
      <c r="P17" s="3" t="s">
        <v>76</v>
      </c>
      <c r="Q17" s="4" t="s">
        <v>158</v>
      </c>
      <c r="R17" s="4" t="s">
        <v>159</v>
      </c>
    </row>
    <row r="18" spans="1:18" ht="25.5">
      <c r="A18" s="6">
        <v>1478</v>
      </c>
      <c r="B18" s="11">
        <v>40850</v>
      </c>
      <c r="C18" s="4" t="s">
        <v>163</v>
      </c>
      <c r="D18" s="12" t="s">
        <v>164</v>
      </c>
      <c r="E18" s="3" t="s">
        <v>165</v>
      </c>
      <c r="F18" s="11">
        <v>40850</v>
      </c>
      <c r="G18" s="11">
        <v>41580</v>
      </c>
      <c r="I18" s="13">
        <v>30000</v>
      </c>
      <c r="J18" s="1" t="s">
        <v>73</v>
      </c>
      <c r="K18" s="1"/>
      <c r="L18" s="1"/>
      <c r="M18" s="12" t="s">
        <v>157</v>
      </c>
      <c r="N18" s="4" t="s">
        <v>86</v>
      </c>
      <c r="O18" s="12" t="s">
        <v>76</v>
      </c>
      <c r="P18" s="3" t="s">
        <v>76</v>
      </c>
      <c r="Q18" s="4" t="s">
        <v>158</v>
      </c>
      <c r="R18" s="4" t="s">
        <v>159</v>
      </c>
    </row>
    <row r="19" spans="1:18" ht="25.5">
      <c r="A19" s="6">
        <v>1477</v>
      </c>
      <c r="B19" s="11">
        <v>40850</v>
      </c>
      <c r="C19" s="4" t="s">
        <v>166</v>
      </c>
      <c r="D19" s="12" t="s">
        <v>167</v>
      </c>
      <c r="E19" s="12" t="s">
        <v>168</v>
      </c>
      <c r="F19" s="11">
        <v>40889</v>
      </c>
      <c r="G19" s="11">
        <v>41619</v>
      </c>
      <c r="I19" s="13">
        <v>25000</v>
      </c>
      <c r="J19" s="1" t="s">
        <v>138</v>
      </c>
      <c r="K19" s="1"/>
      <c r="L19" s="1"/>
      <c r="M19" s="12" t="s">
        <v>169</v>
      </c>
      <c r="N19" s="4" t="s">
        <v>86</v>
      </c>
      <c r="O19" s="12" t="s">
        <v>76</v>
      </c>
      <c r="P19" s="3" t="s">
        <v>76</v>
      </c>
      <c r="Q19" s="4" t="s">
        <v>170</v>
      </c>
      <c r="R19" s="4" t="s">
        <v>171</v>
      </c>
    </row>
    <row r="20" spans="1:18" ht="38.25">
      <c r="A20" s="6">
        <v>110</v>
      </c>
      <c r="B20" s="11">
        <v>40952</v>
      </c>
      <c r="C20" s="4" t="s">
        <v>172</v>
      </c>
      <c r="D20" s="12" t="s">
        <v>173</v>
      </c>
      <c r="E20" s="12" t="s">
        <v>174</v>
      </c>
      <c r="F20" s="11">
        <v>40954</v>
      </c>
      <c r="G20" s="11">
        <v>41319</v>
      </c>
      <c r="I20" s="13">
        <v>28000</v>
      </c>
      <c r="J20" s="1" t="s">
        <v>73</v>
      </c>
      <c r="K20" s="1"/>
      <c r="L20" s="1"/>
      <c r="M20" s="12" t="s">
        <v>157</v>
      </c>
      <c r="N20" s="4" t="s">
        <v>75</v>
      </c>
      <c r="O20" s="12" t="s">
        <v>87</v>
      </c>
      <c r="P20" s="3" t="s">
        <v>175</v>
      </c>
      <c r="Q20" s="4" t="s">
        <v>142</v>
      </c>
      <c r="R20" s="4" t="s">
        <v>176</v>
      </c>
    </row>
    <row r="21" spans="1:18" ht="38.25">
      <c r="A21" s="6">
        <v>110</v>
      </c>
      <c r="B21" s="11">
        <v>40952</v>
      </c>
      <c r="C21" s="4" t="s">
        <v>177</v>
      </c>
      <c r="D21" s="12" t="s">
        <v>178</v>
      </c>
      <c r="E21" s="12" t="s">
        <v>179</v>
      </c>
      <c r="F21" s="11">
        <v>40954</v>
      </c>
      <c r="G21" s="11">
        <v>41319</v>
      </c>
      <c r="I21" s="13">
        <v>28000</v>
      </c>
      <c r="J21" s="1" t="s">
        <v>73</v>
      </c>
      <c r="K21" s="1"/>
      <c r="L21" s="1"/>
      <c r="M21" s="12" t="s">
        <v>157</v>
      </c>
      <c r="N21" s="4" t="s">
        <v>75</v>
      </c>
      <c r="O21" s="12" t="s">
        <v>87</v>
      </c>
      <c r="P21" s="3" t="s">
        <v>175</v>
      </c>
      <c r="Q21" s="4" t="s">
        <v>142</v>
      </c>
      <c r="R21" s="4" t="s">
        <v>176</v>
      </c>
    </row>
    <row r="22" spans="1:18" ht="38.25">
      <c r="A22" s="6">
        <v>110</v>
      </c>
      <c r="B22" s="11">
        <v>40952</v>
      </c>
      <c r="C22" s="4" t="s">
        <v>180</v>
      </c>
      <c r="D22" s="12" t="s">
        <v>181</v>
      </c>
      <c r="E22" s="12" t="s">
        <v>182</v>
      </c>
      <c r="F22" s="11">
        <v>40954</v>
      </c>
      <c r="G22" s="11">
        <v>41319</v>
      </c>
      <c r="I22" s="13">
        <v>28000</v>
      </c>
      <c r="J22" s="1" t="s">
        <v>73</v>
      </c>
      <c r="K22" s="1"/>
      <c r="L22" s="1"/>
      <c r="M22" s="12" t="s">
        <v>157</v>
      </c>
      <c r="N22" s="4" t="s">
        <v>75</v>
      </c>
      <c r="O22" s="12" t="s">
        <v>87</v>
      </c>
      <c r="P22" s="3" t="s">
        <v>175</v>
      </c>
      <c r="Q22" s="4" t="s">
        <v>142</v>
      </c>
      <c r="R22" s="4" t="s">
        <v>176</v>
      </c>
    </row>
    <row r="23" spans="1:18" ht="25.5">
      <c r="A23" s="6">
        <v>109</v>
      </c>
      <c r="B23" s="11">
        <v>40952</v>
      </c>
      <c r="C23" s="4" t="s">
        <v>183</v>
      </c>
      <c r="D23" s="12" t="s">
        <v>184</v>
      </c>
      <c r="E23" s="12" t="s">
        <v>185</v>
      </c>
      <c r="F23" s="11">
        <v>40954</v>
      </c>
      <c r="G23" s="11">
        <v>41684</v>
      </c>
      <c r="I23" s="13">
        <v>2500</v>
      </c>
      <c r="J23" s="1" t="s">
        <v>123</v>
      </c>
      <c r="K23" s="1"/>
      <c r="L23" s="1"/>
      <c r="M23" s="12" t="s">
        <v>186</v>
      </c>
      <c r="N23" s="4" t="s">
        <v>86</v>
      </c>
      <c r="O23" s="12" t="s">
        <v>187</v>
      </c>
      <c r="P23" s="3" t="s">
        <v>188</v>
      </c>
      <c r="Q23" s="4" t="s">
        <v>189</v>
      </c>
      <c r="R23" s="4" t="s">
        <v>190</v>
      </c>
    </row>
    <row r="24" spans="1:18" ht="25.5">
      <c r="A24" s="6">
        <v>116</v>
      </c>
      <c r="B24" s="11">
        <v>40952</v>
      </c>
      <c r="C24" s="4" t="s">
        <v>191</v>
      </c>
      <c r="D24" s="12" t="s">
        <v>192</v>
      </c>
      <c r="E24" s="12" t="s">
        <v>193</v>
      </c>
      <c r="F24" s="11">
        <v>40954</v>
      </c>
      <c r="G24" s="11">
        <v>42049</v>
      </c>
      <c r="I24" s="13">
        <v>20000</v>
      </c>
      <c r="J24" s="1" t="s">
        <v>138</v>
      </c>
      <c r="K24" s="1"/>
      <c r="L24" s="1"/>
      <c r="M24" s="12" t="s">
        <v>194</v>
      </c>
      <c r="N24" s="4" t="s">
        <v>75</v>
      </c>
      <c r="O24" s="12" t="s">
        <v>87</v>
      </c>
      <c r="P24" s="3" t="s">
        <v>195</v>
      </c>
      <c r="Q24" s="12" t="s">
        <v>196</v>
      </c>
      <c r="R24" s="4" t="s">
        <v>159</v>
      </c>
    </row>
    <row r="25" spans="1:18" ht="25.5">
      <c r="A25" s="6">
        <v>116</v>
      </c>
      <c r="B25" s="11">
        <v>40952</v>
      </c>
      <c r="C25" s="4" t="s">
        <v>197</v>
      </c>
      <c r="D25" s="12" t="s">
        <v>198</v>
      </c>
      <c r="E25" s="12" t="s">
        <v>199</v>
      </c>
      <c r="F25" s="11">
        <v>40954</v>
      </c>
      <c r="G25" s="11">
        <v>42049</v>
      </c>
      <c r="I25" s="13">
        <v>20000</v>
      </c>
      <c r="J25" s="1" t="s">
        <v>138</v>
      </c>
      <c r="K25" s="1"/>
      <c r="L25" s="1"/>
      <c r="M25" s="12" t="s">
        <v>194</v>
      </c>
      <c r="N25" s="4" t="s">
        <v>75</v>
      </c>
      <c r="O25" s="12" t="s">
        <v>87</v>
      </c>
      <c r="P25" s="3" t="s">
        <v>195</v>
      </c>
      <c r="Q25" s="12" t="s">
        <v>196</v>
      </c>
      <c r="R25" s="4" t="s">
        <v>159</v>
      </c>
    </row>
    <row r="26" spans="1:18" ht="25.5">
      <c r="A26" s="6">
        <v>116</v>
      </c>
      <c r="B26" s="11">
        <v>40952</v>
      </c>
      <c r="C26" s="4" t="s">
        <v>200</v>
      </c>
      <c r="D26" s="12" t="s">
        <v>201</v>
      </c>
      <c r="E26" s="12" t="s">
        <v>202</v>
      </c>
      <c r="F26" s="11">
        <v>40954</v>
      </c>
      <c r="G26" s="11">
        <v>42049</v>
      </c>
      <c r="I26" s="13">
        <v>20000</v>
      </c>
      <c r="J26" s="1" t="s">
        <v>138</v>
      </c>
      <c r="K26" s="1"/>
      <c r="L26" s="1"/>
      <c r="M26" s="12" t="s">
        <v>139</v>
      </c>
      <c r="N26" s="4" t="s">
        <v>86</v>
      </c>
      <c r="O26" s="12" t="s">
        <v>87</v>
      </c>
      <c r="P26" s="3" t="s">
        <v>195</v>
      </c>
      <c r="Q26" s="12" t="s">
        <v>196</v>
      </c>
      <c r="R26" s="4" t="s">
        <v>159</v>
      </c>
    </row>
    <row r="27" spans="1:18" ht="38.25">
      <c r="A27" s="6">
        <v>140</v>
      </c>
      <c r="B27" s="11">
        <v>40952</v>
      </c>
      <c r="C27" s="4" t="s">
        <v>203</v>
      </c>
      <c r="D27" s="12" t="s">
        <v>204</v>
      </c>
      <c r="E27" s="12" t="s">
        <v>205</v>
      </c>
      <c r="F27" s="11">
        <v>40959</v>
      </c>
      <c r="G27" s="11">
        <v>41324</v>
      </c>
      <c r="I27" s="13">
        <v>18200</v>
      </c>
      <c r="J27" s="1" t="s">
        <v>138</v>
      </c>
      <c r="K27" s="1"/>
      <c r="L27" s="1"/>
      <c r="M27" s="12" t="s">
        <v>85</v>
      </c>
      <c r="N27" s="4" t="s">
        <v>75</v>
      </c>
      <c r="O27" s="12" t="s">
        <v>87</v>
      </c>
      <c r="P27" s="3" t="s">
        <v>206</v>
      </c>
      <c r="Q27" s="12" t="s">
        <v>108</v>
      </c>
      <c r="R27" s="4" t="s">
        <v>109</v>
      </c>
    </row>
    <row r="28" spans="1:18" ht="38.25">
      <c r="A28" s="6">
        <v>140</v>
      </c>
      <c r="B28" s="11">
        <v>40952</v>
      </c>
      <c r="C28" s="4" t="s">
        <v>207</v>
      </c>
      <c r="D28" s="12" t="s">
        <v>208</v>
      </c>
      <c r="E28" s="12" t="s">
        <v>209</v>
      </c>
      <c r="F28" s="11">
        <v>40959</v>
      </c>
      <c r="G28" s="11">
        <v>41324</v>
      </c>
      <c r="I28" s="13">
        <v>33000</v>
      </c>
      <c r="J28" s="1" t="s">
        <v>73</v>
      </c>
      <c r="K28" s="1"/>
      <c r="L28" s="1"/>
      <c r="M28" s="12" t="s">
        <v>210</v>
      </c>
      <c r="N28" s="4" t="s">
        <v>75</v>
      </c>
      <c r="O28" s="12" t="s">
        <v>87</v>
      </c>
      <c r="P28" s="3" t="s">
        <v>206</v>
      </c>
      <c r="Q28" s="12" t="s">
        <v>108</v>
      </c>
      <c r="R28" s="4" t="s">
        <v>109</v>
      </c>
    </row>
    <row r="29" spans="1:18" ht="38.25">
      <c r="A29" s="6">
        <v>140</v>
      </c>
      <c r="B29" s="11">
        <v>40952</v>
      </c>
      <c r="C29" s="4" t="s">
        <v>211</v>
      </c>
      <c r="D29" s="12" t="s">
        <v>212</v>
      </c>
      <c r="E29" s="12" t="s">
        <v>213</v>
      </c>
      <c r="F29" s="11">
        <v>40959</v>
      </c>
      <c r="G29" s="11">
        <v>41324</v>
      </c>
      <c r="I29" s="13">
        <v>44000</v>
      </c>
      <c r="J29" s="1" t="s">
        <v>73</v>
      </c>
      <c r="K29" s="1"/>
      <c r="L29" s="1"/>
      <c r="M29" s="12" t="s">
        <v>129</v>
      </c>
      <c r="N29" s="4" t="s">
        <v>75</v>
      </c>
      <c r="O29" s="12" t="s">
        <v>87</v>
      </c>
      <c r="P29" s="3" t="s">
        <v>206</v>
      </c>
      <c r="Q29" s="12" t="s">
        <v>108</v>
      </c>
      <c r="R29" s="4" t="s">
        <v>109</v>
      </c>
    </row>
    <row r="30" spans="1:18" ht="38.25">
      <c r="A30" s="6">
        <v>140</v>
      </c>
      <c r="B30" s="11">
        <v>40952</v>
      </c>
      <c r="C30" s="4" t="s">
        <v>214</v>
      </c>
      <c r="D30" s="12" t="s">
        <v>215</v>
      </c>
      <c r="E30" s="12" t="s">
        <v>216</v>
      </c>
      <c r="F30" s="11">
        <v>40968</v>
      </c>
      <c r="G30" s="11">
        <v>41333</v>
      </c>
      <c r="I30" s="13">
        <v>18200</v>
      </c>
      <c r="J30" s="1" t="s">
        <v>73</v>
      </c>
      <c r="K30" s="1"/>
      <c r="L30" s="1"/>
      <c r="M30" s="12" t="s">
        <v>85</v>
      </c>
      <c r="N30" s="4" t="s">
        <v>86</v>
      </c>
      <c r="O30" s="12" t="s">
        <v>87</v>
      </c>
      <c r="P30" s="3" t="s">
        <v>206</v>
      </c>
      <c r="Q30" s="12" t="s">
        <v>108</v>
      </c>
      <c r="R30" s="4" t="s">
        <v>109</v>
      </c>
    </row>
    <row r="31" spans="1:18" ht="38.25">
      <c r="A31" s="6">
        <v>453</v>
      </c>
      <c r="B31" s="11">
        <v>41001</v>
      </c>
      <c r="C31" s="4" t="s">
        <v>217</v>
      </c>
      <c r="D31" s="12" t="s">
        <v>218</v>
      </c>
      <c r="E31" s="12" t="s">
        <v>219</v>
      </c>
      <c r="F31" s="11">
        <v>41015</v>
      </c>
      <c r="G31" s="11">
        <v>41379</v>
      </c>
      <c r="I31" s="13">
        <v>25000</v>
      </c>
      <c r="J31" s="1" t="s">
        <v>73</v>
      </c>
      <c r="K31" s="1"/>
      <c r="L31" s="1"/>
      <c r="M31" s="12" t="s">
        <v>220</v>
      </c>
      <c r="N31" s="4" t="s">
        <v>86</v>
      </c>
      <c r="O31" s="12" t="s">
        <v>87</v>
      </c>
      <c r="P31" s="3" t="s">
        <v>221</v>
      </c>
      <c r="Q31" s="4" t="s">
        <v>222</v>
      </c>
      <c r="R31" s="4" t="s">
        <v>223</v>
      </c>
    </row>
    <row r="32" spans="1:18" ht="38.25">
      <c r="A32" s="6">
        <v>453</v>
      </c>
      <c r="B32" s="11">
        <v>41001</v>
      </c>
      <c r="C32" s="4" t="s">
        <v>224</v>
      </c>
      <c r="D32" s="12" t="s">
        <v>225</v>
      </c>
      <c r="E32" s="12" t="s">
        <v>226</v>
      </c>
      <c r="F32" s="11">
        <v>41015</v>
      </c>
      <c r="G32" s="11">
        <v>41379</v>
      </c>
      <c r="I32" s="13">
        <v>25000</v>
      </c>
      <c r="J32" s="1" t="s">
        <v>73</v>
      </c>
      <c r="K32" s="1"/>
      <c r="L32" s="1"/>
      <c r="M32" s="12" t="s">
        <v>220</v>
      </c>
      <c r="N32" s="4" t="s">
        <v>86</v>
      </c>
      <c r="O32" s="12" t="s">
        <v>87</v>
      </c>
      <c r="P32" s="3" t="s">
        <v>221</v>
      </c>
      <c r="Q32" s="4" t="s">
        <v>222</v>
      </c>
      <c r="R32" s="4" t="s">
        <v>223</v>
      </c>
    </row>
    <row r="33" spans="1:18" ht="25.5">
      <c r="A33" s="6">
        <v>290</v>
      </c>
      <c r="B33" s="11">
        <v>40976</v>
      </c>
      <c r="C33" s="4" t="s">
        <v>227</v>
      </c>
      <c r="D33" s="12" t="s">
        <v>228</v>
      </c>
      <c r="E33" s="12" t="s">
        <v>229</v>
      </c>
      <c r="F33" s="11">
        <v>41030</v>
      </c>
      <c r="G33" s="11">
        <v>41394</v>
      </c>
      <c r="I33" s="13">
        <v>1440</v>
      </c>
      <c r="J33" s="1" t="s">
        <v>138</v>
      </c>
      <c r="K33" s="1"/>
      <c r="L33" s="1"/>
      <c r="M33" s="12" t="s">
        <v>230</v>
      </c>
      <c r="N33" s="4" t="s">
        <v>86</v>
      </c>
      <c r="O33" s="12" t="s">
        <v>87</v>
      </c>
      <c r="P33" s="3" t="s">
        <v>710</v>
      </c>
      <c r="Q33" s="4" t="s">
        <v>231</v>
      </c>
      <c r="R33" s="4" t="s">
        <v>232</v>
      </c>
    </row>
    <row r="34" spans="1:18" ht="25.5">
      <c r="A34" s="6">
        <v>504</v>
      </c>
      <c r="B34" s="11">
        <v>41013</v>
      </c>
      <c r="C34" s="4" t="s">
        <v>233</v>
      </c>
      <c r="D34" s="12" t="s">
        <v>234</v>
      </c>
      <c r="E34" s="12" t="s">
        <v>235</v>
      </c>
      <c r="F34" s="11">
        <v>41031</v>
      </c>
      <c r="G34" s="11">
        <v>41395</v>
      </c>
      <c r="I34" s="13">
        <v>30000</v>
      </c>
      <c r="J34" s="1" t="s">
        <v>138</v>
      </c>
      <c r="K34" s="1"/>
      <c r="L34" s="1"/>
      <c r="M34" s="12" t="s">
        <v>236</v>
      </c>
      <c r="N34" s="4" t="s">
        <v>75</v>
      </c>
      <c r="O34" s="12" t="s">
        <v>87</v>
      </c>
      <c r="P34" s="3" t="s">
        <v>237</v>
      </c>
      <c r="Q34" s="12" t="s">
        <v>238</v>
      </c>
      <c r="R34" s="4" t="s">
        <v>239</v>
      </c>
    </row>
    <row r="35" spans="1:18" ht="25.5">
      <c r="A35" s="6">
        <v>504</v>
      </c>
      <c r="B35" s="11">
        <v>41013</v>
      </c>
      <c r="C35" s="4" t="s">
        <v>240</v>
      </c>
      <c r="D35" s="12" t="s">
        <v>241</v>
      </c>
      <c r="E35" s="12" t="s">
        <v>242</v>
      </c>
      <c r="F35" s="11">
        <v>41052</v>
      </c>
      <c r="G35" s="11">
        <v>41416</v>
      </c>
      <c r="I35" s="13">
        <v>30000</v>
      </c>
      <c r="J35" s="1" t="s">
        <v>138</v>
      </c>
      <c r="K35" s="1"/>
      <c r="L35" s="1"/>
      <c r="M35" s="12" t="s">
        <v>236</v>
      </c>
      <c r="N35" s="4" t="s">
        <v>75</v>
      </c>
      <c r="O35" s="12" t="s">
        <v>87</v>
      </c>
      <c r="P35" s="3" t="s">
        <v>237</v>
      </c>
      <c r="Q35" s="12" t="s">
        <v>238</v>
      </c>
      <c r="R35" s="4" t="s">
        <v>239</v>
      </c>
    </row>
    <row r="36" spans="1:18" ht="38.25">
      <c r="A36" s="6">
        <v>664</v>
      </c>
      <c r="B36" s="11">
        <v>41043</v>
      </c>
      <c r="C36" s="4" t="s">
        <v>243</v>
      </c>
      <c r="D36" s="12" t="s">
        <v>244</v>
      </c>
      <c r="E36" s="12" t="s">
        <v>245</v>
      </c>
      <c r="F36" s="11">
        <v>41061</v>
      </c>
      <c r="G36" s="11">
        <v>41333</v>
      </c>
      <c r="I36" s="13">
        <v>19000</v>
      </c>
      <c r="J36" s="1" t="s">
        <v>138</v>
      </c>
      <c r="K36" s="1"/>
      <c r="L36" s="1"/>
      <c r="M36" s="12" t="s">
        <v>246</v>
      </c>
      <c r="N36" s="4" t="s">
        <v>75</v>
      </c>
      <c r="O36" s="12" t="s">
        <v>87</v>
      </c>
      <c r="P36" s="3" t="s">
        <v>250</v>
      </c>
      <c r="Q36" s="12" t="s">
        <v>251</v>
      </c>
      <c r="R36" s="4" t="s">
        <v>252</v>
      </c>
    </row>
    <row r="37" spans="1:18" ht="25.5">
      <c r="A37" s="6">
        <v>708</v>
      </c>
      <c r="B37" s="11">
        <v>41043</v>
      </c>
      <c r="C37" s="4" t="s">
        <v>253</v>
      </c>
      <c r="D37" s="12" t="s">
        <v>254</v>
      </c>
      <c r="E37" s="12" t="s">
        <v>255</v>
      </c>
      <c r="F37" s="11">
        <v>41064</v>
      </c>
      <c r="G37" s="11">
        <v>41428</v>
      </c>
      <c r="I37" s="13">
        <v>5200</v>
      </c>
      <c r="J37" s="1" t="s">
        <v>138</v>
      </c>
      <c r="K37" s="1"/>
      <c r="L37" s="1"/>
      <c r="M37" s="12" t="s">
        <v>256</v>
      </c>
      <c r="N37" s="4" t="s">
        <v>75</v>
      </c>
      <c r="O37" s="12" t="s">
        <v>87</v>
      </c>
      <c r="P37" s="3" t="s">
        <v>257</v>
      </c>
      <c r="Q37" s="4" t="s">
        <v>258</v>
      </c>
      <c r="R37" s="4" t="s">
        <v>259</v>
      </c>
    </row>
    <row r="38" spans="1:18" ht="12.75">
      <c r="A38" s="6">
        <v>775</v>
      </c>
      <c r="B38" s="11">
        <v>41065</v>
      </c>
      <c r="C38" s="4" t="s">
        <v>260</v>
      </c>
      <c r="D38" s="12" t="s">
        <v>261</v>
      </c>
      <c r="E38" s="12" t="s">
        <v>262</v>
      </c>
      <c r="F38" s="11">
        <v>41065</v>
      </c>
      <c r="G38" s="11">
        <v>41794</v>
      </c>
      <c r="I38" s="13">
        <v>3200</v>
      </c>
      <c r="J38" s="1" t="s">
        <v>123</v>
      </c>
      <c r="K38" s="1"/>
      <c r="L38" s="1"/>
      <c r="M38" s="12" t="s">
        <v>85</v>
      </c>
      <c r="N38" s="4" t="s">
        <v>75</v>
      </c>
      <c r="O38" s="12" t="s">
        <v>87</v>
      </c>
      <c r="P38" s="3" t="s">
        <v>263</v>
      </c>
      <c r="Q38" s="4" t="s">
        <v>264</v>
      </c>
      <c r="R38" s="4" t="s">
        <v>265</v>
      </c>
    </row>
    <row r="39" spans="1:18" ht="25.5">
      <c r="A39" s="6">
        <v>775</v>
      </c>
      <c r="B39" s="11">
        <v>41065</v>
      </c>
      <c r="C39" s="4" t="s">
        <v>214</v>
      </c>
      <c r="D39" s="12" t="s">
        <v>155</v>
      </c>
      <c r="E39" s="12" t="s">
        <v>266</v>
      </c>
      <c r="F39" s="11">
        <v>41065</v>
      </c>
      <c r="G39" s="11">
        <v>41794</v>
      </c>
      <c r="H39" s="11">
        <v>41373</v>
      </c>
      <c r="I39" s="13">
        <v>3600</v>
      </c>
      <c r="J39" s="1" t="s">
        <v>123</v>
      </c>
      <c r="K39" s="1"/>
      <c r="L39" s="1"/>
      <c r="M39" s="12" t="s">
        <v>267</v>
      </c>
      <c r="N39" s="4" t="s">
        <v>86</v>
      </c>
      <c r="O39" s="12" t="s">
        <v>87</v>
      </c>
      <c r="P39" s="3" t="s">
        <v>263</v>
      </c>
      <c r="Q39" s="4" t="s">
        <v>264</v>
      </c>
      <c r="R39" s="4" t="s">
        <v>265</v>
      </c>
    </row>
    <row r="40" spans="1:18" ht="25.5">
      <c r="A40" s="6">
        <v>775</v>
      </c>
      <c r="B40" s="11">
        <v>41065</v>
      </c>
      <c r="C40" s="4" t="s">
        <v>268</v>
      </c>
      <c r="D40" s="12" t="s">
        <v>218</v>
      </c>
      <c r="E40" s="12" t="s">
        <v>269</v>
      </c>
      <c r="F40" s="11">
        <v>41065</v>
      </c>
      <c r="G40" s="11">
        <v>41794</v>
      </c>
      <c r="I40" s="13">
        <v>3600</v>
      </c>
      <c r="J40" s="1" t="s">
        <v>123</v>
      </c>
      <c r="K40" s="1"/>
      <c r="L40" s="1"/>
      <c r="M40" s="12" t="s">
        <v>270</v>
      </c>
      <c r="N40" s="4" t="s">
        <v>86</v>
      </c>
      <c r="O40" s="12" t="s">
        <v>87</v>
      </c>
      <c r="P40" s="3" t="s">
        <v>263</v>
      </c>
      <c r="Q40" s="4" t="s">
        <v>264</v>
      </c>
      <c r="R40" s="4" t="s">
        <v>265</v>
      </c>
    </row>
    <row r="41" spans="1:18" ht="25.5">
      <c r="A41" s="6">
        <v>775</v>
      </c>
      <c r="B41" s="11">
        <v>41065</v>
      </c>
      <c r="C41" s="4" t="s">
        <v>271</v>
      </c>
      <c r="D41" s="12" t="s">
        <v>218</v>
      </c>
      <c r="E41" s="12" t="s">
        <v>272</v>
      </c>
      <c r="F41" s="11">
        <v>41065</v>
      </c>
      <c r="G41" s="11">
        <v>41794</v>
      </c>
      <c r="H41" s="11">
        <v>41455</v>
      </c>
      <c r="I41" s="13">
        <v>3600</v>
      </c>
      <c r="J41" s="1" t="s">
        <v>123</v>
      </c>
      <c r="K41" s="1"/>
      <c r="L41" s="1"/>
      <c r="M41" s="12" t="s">
        <v>273</v>
      </c>
      <c r="N41" s="4" t="s">
        <v>86</v>
      </c>
      <c r="O41" s="12" t="s">
        <v>87</v>
      </c>
      <c r="P41" s="3" t="s">
        <v>263</v>
      </c>
      <c r="Q41" s="4" t="s">
        <v>264</v>
      </c>
      <c r="R41" s="4" t="s">
        <v>265</v>
      </c>
    </row>
    <row r="42" spans="1:18" ht="25.5">
      <c r="A42" s="6">
        <v>775</v>
      </c>
      <c r="B42" s="11">
        <v>41065</v>
      </c>
      <c r="C42" s="4" t="s">
        <v>274</v>
      </c>
      <c r="D42" s="12" t="s">
        <v>275</v>
      </c>
      <c r="E42" s="12" t="s">
        <v>276</v>
      </c>
      <c r="F42" s="11">
        <v>41065</v>
      </c>
      <c r="G42" s="11">
        <v>41794</v>
      </c>
      <c r="I42" s="13">
        <v>43200</v>
      </c>
      <c r="J42" s="1" t="s">
        <v>138</v>
      </c>
      <c r="K42" s="1"/>
      <c r="L42" s="1"/>
      <c r="M42" s="12" t="s">
        <v>267</v>
      </c>
      <c r="N42" s="4" t="s">
        <v>86</v>
      </c>
      <c r="O42" s="12" t="s">
        <v>87</v>
      </c>
      <c r="P42" s="3" t="s">
        <v>263</v>
      </c>
      <c r="Q42" s="4" t="s">
        <v>264</v>
      </c>
      <c r="R42" s="4" t="s">
        <v>265</v>
      </c>
    </row>
    <row r="43" spans="1:18" ht="25.5">
      <c r="A43" s="6">
        <v>824</v>
      </c>
      <c r="B43" s="11">
        <v>41072</v>
      </c>
      <c r="C43" s="4" t="s">
        <v>277</v>
      </c>
      <c r="D43" s="12" t="s">
        <v>173</v>
      </c>
      <c r="E43" s="12" t="s">
        <v>278</v>
      </c>
      <c r="F43" s="11">
        <v>41072</v>
      </c>
      <c r="G43" s="11">
        <v>42155</v>
      </c>
      <c r="I43" s="13">
        <v>1670</v>
      </c>
      <c r="J43" s="1" t="s">
        <v>123</v>
      </c>
      <c r="K43" s="1"/>
      <c r="L43" s="1"/>
      <c r="M43" s="12" t="s">
        <v>279</v>
      </c>
      <c r="N43" s="4" t="s">
        <v>75</v>
      </c>
      <c r="O43" s="12" t="s">
        <v>87</v>
      </c>
      <c r="P43" s="3" t="s">
        <v>195</v>
      </c>
      <c r="Q43" s="12" t="s">
        <v>196</v>
      </c>
      <c r="R43" s="4" t="s">
        <v>159</v>
      </c>
    </row>
    <row r="44" spans="1:18" ht="25.5">
      <c r="A44" s="6">
        <v>774</v>
      </c>
      <c r="B44" s="11">
        <v>41065</v>
      </c>
      <c r="C44" s="4" t="s">
        <v>280</v>
      </c>
      <c r="D44" s="12" t="s">
        <v>71</v>
      </c>
      <c r="E44" s="12" t="s">
        <v>281</v>
      </c>
      <c r="F44" s="11">
        <v>41078</v>
      </c>
      <c r="G44" s="11">
        <v>41442</v>
      </c>
      <c r="I44" s="13">
        <v>30000</v>
      </c>
      <c r="J44" s="1" t="s">
        <v>138</v>
      </c>
      <c r="K44" s="1"/>
      <c r="L44" s="1"/>
      <c r="M44" s="12" t="s">
        <v>282</v>
      </c>
      <c r="N44" s="4" t="s">
        <v>86</v>
      </c>
      <c r="O44" s="12" t="s">
        <v>76</v>
      </c>
      <c r="P44" s="3" t="s">
        <v>76</v>
      </c>
      <c r="Q44" s="4" t="s">
        <v>283</v>
      </c>
      <c r="R44" s="4" t="s">
        <v>284</v>
      </c>
    </row>
    <row r="45" spans="1:18" ht="38.25">
      <c r="A45" s="6">
        <v>778</v>
      </c>
      <c r="B45" s="11">
        <v>41066</v>
      </c>
      <c r="C45" s="4" t="s">
        <v>285</v>
      </c>
      <c r="D45" s="12" t="s">
        <v>215</v>
      </c>
      <c r="E45" s="12" t="s">
        <v>286</v>
      </c>
      <c r="F45" s="11">
        <v>41078</v>
      </c>
      <c r="G45" s="11">
        <v>41807</v>
      </c>
      <c r="I45" s="13">
        <v>33000</v>
      </c>
      <c r="J45" s="1" t="s">
        <v>73</v>
      </c>
      <c r="K45" s="1"/>
      <c r="L45" s="1"/>
      <c r="M45" s="12" t="s">
        <v>287</v>
      </c>
      <c r="N45" s="4" t="s">
        <v>75</v>
      </c>
      <c r="O45" s="12" t="s">
        <v>87</v>
      </c>
      <c r="P45" s="3" t="s">
        <v>288</v>
      </c>
      <c r="Q45" s="4" t="s">
        <v>115</v>
      </c>
      <c r="R45" s="4" t="s">
        <v>116</v>
      </c>
    </row>
    <row r="46" spans="1:18" ht="25.5">
      <c r="A46" s="6">
        <v>1051</v>
      </c>
      <c r="B46" s="11">
        <v>41109</v>
      </c>
      <c r="C46" s="4" t="s">
        <v>289</v>
      </c>
      <c r="D46" s="12" t="s">
        <v>290</v>
      </c>
      <c r="E46" s="12" t="s">
        <v>291</v>
      </c>
      <c r="F46" s="11">
        <v>41114</v>
      </c>
      <c r="G46" s="11">
        <v>41478</v>
      </c>
      <c r="I46" s="13">
        <v>20000</v>
      </c>
      <c r="J46" s="1" t="s">
        <v>138</v>
      </c>
      <c r="K46" s="1"/>
      <c r="L46" s="1"/>
      <c r="M46" s="12" t="s">
        <v>292</v>
      </c>
      <c r="N46" s="4" t="s">
        <v>75</v>
      </c>
      <c r="O46" s="12" t="s">
        <v>87</v>
      </c>
      <c r="P46" s="3" t="s">
        <v>293</v>
      </c>
      <c r="Q46" s="4" t="s">
        <v>142</v>
      </c>
      <c r="R46" s="4" t="s">
        <v>294</v>
      </c>
    </row>
    <row r="47" spans="1:18" ht="38.25">
      <c r="A47" s="6">
        <v>1080</v>
      </c>
      <c r="B47" s="11">
        <v>41114</v>
      </c>
      <c r="C47" s="4" t="s">
        <v>289</v>
      </c>
      <c r="D47" s="12" t="s">
        <v>218</v>
      </c>
      <c r="E47" s="12" t="s">
        <v>295</v>
      </c>
      <c r="F47" s="11">
        <v>41115</v>
      </c>
      <c r="G47" s="11">
        <v>41844</v>
      </c>
      <c r="I47" s="13">
        <v>2600</v>
      </c>
      <c r="J47" s="1" t="s">
        <v>123</v>
      </c>
      <c r="K47" s="1"/>
      <c r="L47" s="1"/>
      <c r="M47" s="12" t="s">
        <v>273</v>
      </c>
      <c r="N47" s="4" t="s">
        <v>75</v>
      </c>
      <c r="O47" s="12" t="s">
        <v>296</v>
      </c>
      <c r="P47" s="3" t="s">
        <v>297</v>
      </c>
      <c r="Q47" s="12" t="s">
        <v>298</v>
      </c>
      <c r="R47" s="4" t="s">
        <v>265</v>
      </c>
    </row>
    <row r="48" spans="1:18" ht="38.25">
      <c r="A48" s="6">
        <v>1080</v>
      </c>
      <c r="B48" s="11">
        <v>41114</v>
      </c>
      <c r="C48" s="4" t="s">
        <v>299</v>
      </c>
      <c r="D48" s="12" t="s">
        <v>300</v>
      </c>
      <c r="E48" s="12" t="s">
        <v>301</v>
      </c>
      <c r="F48" s="11">
        <v>41115</v>
      </c>
      <c r="G48" s="11">
        <v>41844</v>
      </c>
      <c r="I48" s="13">
        <v>2200</v>
      </c>
      <c r="J48" s="1" t="s">
        <v>123</v>
      </c>
      <c r="K48" s="1"/>
      <c r="L48" s="1"/>
      <c r="M48" s="12" t="s">
        <v>157</v>
      </c>
      <c r="N48" s="4" t="s">
        <v>75</v>
      </c>
      <c r="O48" s="12" t="s">
        <v>296</v>
      </c>
      <c r="P48" s="3" t="s">
        <v>302</v>
      </c>
      <c r="Q48" s="12" t="s">
        <v>303</v>
      </c>
      <c r="R48" s="4" t="s">
        <v>265</v>
      </c>
    </row>
    <row r="49" spans="1:18" ht="25.5">
      <c r="A49" s="6">
        <v>1087</v>
      </c>
      <c r="B49" s="11">
        <v>41114</v>
      </c>
      <c r="C49" s="4" t="s">
        <v>154</v>
      </c>
      <c r="D49" s="12" t="s">
        <v>164</v>
      </c>
      <c r="E49" s="12" t="s">
        <v>304</v>
      </c>
      <c r="F49" s="11">
        <v>41121</v>
      </c>
      <c r="G49" s="11">
        <v>41485</v>
      </c>
      <c r="I49" s="13">
        <v>14000</v>
      </c>
      <c r="J49" s="1" t="s">
        <v>138</v>
      </c>
      <c r="K49" s="1"/>
      <c r="L49" s="1"/>
      <c r="M49" s="12" t="s">
        <v>305</v>
      </c>
      <c r="N49" s="4" t="s">
        <v>86</v>
      </c>
      <c r="O49" s="12" t="s">
        <v>306</v>
      </c>
      <c r="P49" s="3" t="s">
        <v>307</v>
      </c>
      <c r="Q49" s="12" t="s">
        <v>308</v>
      </c>
      <c r="R49" s="4" t="s">
        <v>116</v>
      </c>
    </row>
    <row r="50" spans="1:18" s="14" customFormat="1" ht="38.25">
      <c r="A50" s="6">
        <v>1049</v>
      </c>
      <c r="B50" s="11">
        <v>41109</v>
      </c>
      <c r="C50" s="4" t="s">
        <v>309</v>
      </c>
      <c r="D50" s="4" t="s">
        <v>145</v>
      </c>
      <c r="E50" s="4" t="s">
        <v>310</v>
      </c>
      <c r="F50" s="11">
        <v>41122</v>
      </c>
      <c r="G50" s="11">
        <v>41851</v>
      </c>
      <c r="H50" s="11">
        <v>41780</v>
      </c>
      <c r="I50" s="13">
        <v>32700</v>
      </c>
      <c r="J50" s="1" t="s">
        <v>73</v>
      </c>
      <c r="K50" s="1"/>
      <c r="L50" s="1"/>
      <c r="M50" s="4" t="s">
        <v>311</v>
      </c>
      <c r="N50" s="4" t="s">
        <v>75</v>
      </c>
      <c r="O50" s="4" t="s">
        <v>87</v>
      </c>
      <c r="P50" s="14" t="s">
        <v>312</v>
      </c>
      <c r="Q50" s="4" t="s">
        <v>313</v>
      </c>
      <c r="R50" s="4" t="s">
        <v>223</v>
      </c>
    </row>
    <row r="51" spans="1:18" ht="38.25">
      <c r="A51" s="6">
        <v>1120</v>
      </c>
      <c r="B51" s="11">
        <v>41120</v>
      </c>
      <c r="C51" s="4" t="s">
        <v>314</v>
      </c>
      <c r="D51" s="12" t="s">
        <v>315</v>
      </c>
      <c r="E51" s="4" t="s">
        <v>316</v>
      </c>
      <c r="F51" s="11">
        <v>41123</v>
      </c>
      <c r="G51" s="11">
        <v>41852</v>
      </c>
      <c r="I51" s="13">
        <v>44500</v>
      </c>
      <c r="J51" s="1" t="s">
        <v>138</v>
      </c>
      <c r="K51" s="1"/>
      <c r="L51" s="1"/>
      <c r="M51" s="12" t="s">
        <v>317</v>
      </c>
      <c r="N51" s="4" t="s">
        <v>86</v>
      </c>
      <c r="O51" s="12" t="s">
        <v>87</v>
      </c>
      <c r="P51" s="3" t="s">
        <v>318</v>
      </c>
      <c r="Q51" s="4" t="s">
        <v>831</v>
      </c>
      <c r="R51" s="4" t="s">
        <v>116</v>
      </c>
    </row>
    <row r="52" spans="1:18" ht="12.75">
      <c r="A52" s="6">
        <v>1218</v>
      </c>
      <c r="B52" s="11">
        <v>41142</v>
      </c>
      <c r="C52" s="4" t="s">
        <v>320</v>
      </c>
      <c r="D52" s="12" t="s">
        <v>321</v>
      </c>
      <c r="E52" s="12" t="s">
        <v>322</v>
      </c>
      <c r="F52" s="11">
        <v>41145</v>
      </c>
      <c r="G52" s="11">
        <v>41328</v>
      </c>
      <c r="I52" s="13">
        <v>15000</v>
      </c>
      <c r="J52" s="1" t="s">
        <v>138</v>
      </c>
      <c r="K52" s="1"/>
      <c r="L52" s="1"/>
      <c r="M52" s="12" t="s">
        <v>139</v>
      </c>
      <c r="N52" s="4" t="s">
        <v>75</v>
      </c>
      <c r="O52" s="12" t="s">
        <v>76</v>
      </c>
      <c r="P52" s="3" t="s">
        <v>76</v>
      </c>
      <c r="Q52" s="4" t="s">
        <v>264</v>
      </c>
      <c r="R52" s="4" t="s">
        <v>323</v>
      </c>
    </row>
    <row r="53" spans="1:18" ht="25.5">
      <c r="A53" s="6">
        <v>1030</v>
      </c>
      <c r="B53" s="11">
        <v>41103</v>
      </c>
      <c r="C53" s="4" t="s">
        <v>324</v>
      </c>
      <c r="D53" s="12" t="s">
        <v>325</v>
      </c>
      <c r="E53" s="12" t="s">
        <v>326</v>
      </c>
      <c r="F53" s="11">
        <v>41162</v>
      </c>
      <c r="G53" s="11">
        <v>41526</v>
      </c>
      <c r="I53" s="13">
        <v>42600</v>
      </c>
      <c r="J53" s="1" t="s">
        <v>138</v>
      </c>
      <c r="K53" s="1"/>
      <c r="L53" s="1"/>
      <c r="M53" s="12" t="s">
        <v>327</v>
      </c>
      <c r="N53" s="4" t="s">
        <v>86</v>
      </c>
      <c r="O53" s="12" t="s">
        <v>87</v>
      </c>
      <c r="Q53" s="12" t="s">
        <v>251</v>
      </c>
      <c r="R53" s="4" t="s">
        <v>328</v>
      </c>
    </row>
    <row r="54" spans="1:18" ht="25.5">
      <c r="A54" s="6">
        <v>1030</v>
      </c>
      <c r="B54" s="11">
        <v>41103</v>
      </c>
      <c r="C54" s="4" t="s">
        <v>329</v>
      </c>
      <c r="D54" s="12" t="s">
        <v>330</v>
      </c>
      <c r="E54" s="12" t="s">
        <v>331</v>
      </c>
      <c r="F54" s="11">
        <v>41169</v>
      </c>
      <c r="G54" s="11">
        <v>41533</v>
      </c>
      <c r="I54" s="13">
        <v>42600</v>
      </c>
      <c r="J54" s="1" t="s">
        <v>138</v>
      </c>
      <c r="K54" s="1"/>
      <c r="L54" s="1"/>
      <c r="M54" s="12" t="s">
        <v>327</v>
      </c>
      <c r="N54" s="4" t="s">
        <v>86</v>
      </c>
      <c r="O54" s="12" t="s">
        <v>87</v>
      </c>
      <c r="Q54" s="12" t="s">
        <v>251</v>
      </c>
      <c r="R54" s="4" t="s">
        <v>328</v>
      </c>
    </row>
    <row r="55" spans="1:18" ht="38.25">
      <c r="A55" s="6">
        <v>664</v>
      </c>
      <c r="B55" s="11">
        <v>41043</v>
      </c>
      <c r="C55" s="4" t="s">
        <v>332</v>
      </c>
      <c r="D55" s="12" t="s">
        <v>333</v>
      </c>
      <c r="E55" s="12" t="s">
        <v>334</v>
      </c>
      <c r="F55" s="11">
        <v>41171</v>
      </c>
      <c r="G55" s="11">
        <v>41336</v>
      </c>
      <c r="I55" s="13">
        <v>22930</v>
      </c>
      <c r="J55" s="1" t="s">
        <v>138</v>
      </c>
      <c r="K55" s="1"/>
      <c r="L55" s="1"/>
      <c r="M55" s="12" t="s">
        <v>335</v>
      </c>
      <c r="N55" s="4" t="s">
        <v>86</v>
      </c>
      <c r="O55" s="12" t="s">
        <v>87</v>
      </c>
      <c r="P55" s="3" t="s">
        <v>250</v>
      </c>
      <c r="Q55" s="12" t="s">
        <v>251</v>
      </c>
      <c r="R55" s="4" t="s">
        <v>328</v>
      </c>
    </row>
    <row r="56" spans="1:18" ht="12.75">
      <c r="A56" s="6">
        <v>664</v>
      </c>
      <c r="B56" s="11">
        <v>41043</v>
      </c>
      <c r="C56" s="4" t="s">
        <v>336</v>
      </c>
      <c r="D56" s="12" t="s">
        <v>254</v>
      </c>
      <c r="E56" s="12" t="s">
        <v>337</v>
      </c>
      <c r="F56" s="11">
        <v>41194</v>
      </c>
      <c r="G56" s="11">
        <v>41333</v>
      </c>
      <c r="I56" s="13">
        <v>19460</v>
      </c>
      <c r="J56" s="1" t="s">
        <v>138</v>
      </c>
      <c r="K56" s="1"/>
      <c r="L56" s="1"/>
      <c r="M56" s="12" t="s">
        <v>338</v>
      </c>
      <c r="N56" s="4" t="s">
        <v>75</v>
      </c>
      <c r="O56" s="12" t="s">
        <v>87</v>
      </c>
      <c r="Q56" s="12" t="s">
        <v>251</v>
      </c>
      <c r="R56" s="4" t="s">
        <v>328</v>
      </c>
    </row>
    <row r="57" spans="1:18" ht="12.75">
      <c r="A57" s="6">
        <v>1301</v>
      </c>
      <c r="B57" s="11">
        <v>41169</v>
      </c>
      <c r="C57" s="4" t="s">
        <v>339</v>
      </c>
      <c r="D57" s="12" t="s">
        <v>340</v>
      </c>
      <c r="E57" s="12" t="s">
        <v>341</v>
      </c>
      <c r="F57" s="11">
        <v>41197</v>
      </c>
      <c r="G57" s="11">
        <v>41486</v>
      </c>
      <c r="I57" s="13">
        <v>1260</v>
      </c>
      <c r="J57" s="1" t="s">
        <v>138</v>
      </c>
      <c r="K57" s="1"/>
      <c r="L57" s="1"/>
      <c r="M57" s="12" t="s">
        <v>342</v>
      </c>
      <c r="N57" s="4" t="s">
        <v>75</v>
      </c>
      <c r="O57" s="12" t="s">
        <v>87</v>
      </c>
      <c r="P57" s="3" t="s">
        <v>343</v>
      </c>
      <c r="Q57" s="4" t="s">
        <v>344</v>
      </c>
      <c r="R57" s="4" t="s">
        <v>345</v>
      </c>
    </row>
    <row r="58" spans="1:18" ht="25.5">
      <c r="A58" s="6">
        <v>1431</v>
      </c>
      <c r="B58" s="11">
        <v>41200</v>
      </c>
      <c r="C58" s="4" t="s">
        <v>346</v>
      </c>
      <c r="D58" s="12" t="s">
        <v>347</v>
      </c>
      <c r="E58" s="12" t="s">
        <v>348</v>
      </c>
      <c r="F58" s="11">
        <v>41206</v>
      </c>
      <c r="G58" s="11">
        <v>41570</v>
      </c>
      <c r="I58" s="13">
        <v>30000</v>
      </c>
      <c r="J58" s="1" t="s">
        <v>138</v>
      </c>
      <c r="K58" s="1"/>
      <c r="L58" s="1"/>
      <c r="M58" s="12" t="s">
        <v>349</v>
      </c>
      <c r="N58" s="4" t="s">
        <v>86</v>
      </c>
      <c r="O58" s="12" t="s">
        <v>87</v>
      </c>
      <c r="P58" s="3" t="s">
        <v>350</v>
      </c>
      <c r="Q58" s="4" t="s">
        <v>351</v>
      </c>
      <c r="R58" s="4" t="s">
        <v>176</v>
      </c>
    </row>
    <row r="59" spans="1:18" ht="25.5">
      <c r="A59" s="6">
        <v>1675</v>
      </c>
      <c r="B59" s="11">
        <v>41249</v>
      </c>
      <c r="C59" s="4" t="s">
        <v>352</v>
      </c>
      <c r="D59" s="12" t="s">
        <v>353</v>
      </c>
      <c r="E59" s="12" t="s">
        <v>354</v>
      </c>
      <c r="F59" s="11">
        <v>41281</v>
      </c>
      <c r="G59" s="11">
        <v>42010</v>
      </c>
      <c r="I59" s="13">
        <v>30000</v>
      </c>
      <c r="J59" s="1" t="s">
        <v>73</v>
      </c>
      <c r="K59" s="1"/>
      <c r="L59" s="1"/>
      <c r="M59" s="12" t="s">
        <v>129</v>
      </c>
      <c r="N59" s="4" t="s">
        <v>75</v>
      </c>
      <c r="O59" s="12" t="s">
        <v>87</v>
      </c>
      <c r="P59" s="3" t="s">
        <v>360</v>
      </c>
      <c r="Q59" s="4" t="s">
        <v>361</v>
      </c>
      <c r="R59" s="4" t="s">
        <v>362</v>
      </c>
    </row>
    <row r="60" spans="1:18" ht="25.5">
      <c r="A60" s="6">
        <v>1636</v>
      </c>
      <c r="B60" s="11">
        <v>41240</v>
      </c>
      <c r="C60" s="4" t="s">
        <v>363</v>
      </c>
      <c r="D60" s="12" t="s">
        <v>364</v>
      </c>
      <c r="E60" s="12" t="s">
        <v>365</v>
      </c>
      <c r="F60" s="11">
        <v>41281</v>
      </c>
      <c r="G60" s="11">
        <v>41461</v>
      </c>
      <c r="I60" s="13">
        <v>24000</v>
      </c>
      <c r="J60" s="1" t="s">
        <v>138</v>
      </c>
      <c r="K60" s="1"/>
      <c r="L60" s="1"/>
      <c r="M60" s="12" t="s">
        <v>366</v>
      </c>
      <c r="N60" s="4" t="s">
        <v>86</v>
      </c>
      <c r="O60" s="12" t="s">
        <v>76</v>
      </c>
      <c r="P60" s="3" t="s">
        <v>76</v>
      </c>
      <c r="Q60" s="4" t="s">
        <v>367</v>
      </c>
      <c r="R60" s="4" t="s">
        <v>368</v>
      </c>
    </row>
    <row r="61" spans="1:18" ht="12.75">
      <c r="A61" s="6">
        <v>1724</v>
      </c>
      <c r="B61" s="11">
        <v>41256</v>
      </c>
      <c r="C61" s="4" t="s">
        <v>369</v>
      </c>
      <c r="D61" s="12" t="s">
        <v>370</v>
      </c>
      <c r="E61" s="12" t="s">
        <v>371</v>
      </c>
      <c r="F61" s="11">
        <v>41282</v>
      </c>
      <c r="G61" s="11">
        <v>41639</v>
      </c>
      <c r="I61" s="13">
        <v>1200</v>
      </c>
      <c r="J61" s="1" t="s">
        <v>138</v>
      </c>
      <c r="K61" s="1"/>
      <c r="L61" s="1"/>
      <c r="M61" s="12" t="s">
        <v>342</v>
      </c>
      <c r="N61" s="4" t="s">
        <v>75</v>
      </c>
      <c r="O61" s="12" t="s">
        <v>87</v>
      </c>
      <c r="P61" s="3" t="s">
        <v>372</v>
      </c>
      <c r="Q61" s="4" t="s">
        <v>373</v>
      </c>
      <c r="R61" s="4" t="s">
        <v>374</v>
      </c>
    </row>
    <row r="62" spans="1:18" ht="12.75">
      <c r="A62" s="6">
        <v>1724</v>
      </c>
      <c r="B62" s="11">
        <v>41256</v>
      </c>
      <c r="C62" s="4" t="s">
        <v>375</v>
      </c>
      <c r="D62" s="12" t="s">
        <v>376</v>
      </c>
      <c r="E62" s="12" t="s">
        <v>377</v>
      </c>
      <c r="F62" s="11">
        <v>41282</v>
      </c>
      <c r="G62" s="11">
        <v>41639</v>
      </c>
      <c r="I62" s="13">
        <v>1200</v>
      </c>
      <c r="J62" s="1" t="s">
        <v>138</v>
      </c>
      <c r="K62" s="1"/>
      <c r="L62" s="1"/>
      <c r="M62" s="12" t="s">
        <v>342</v>
      </c>
      <c r="N62" s="4" t="s">
        <v>75</v>
      </c>
      <c r="O62" s="12" t="s">
        <v>87</v>
      </c>
      <c r="P62" s="3" t="s">
        <v>372</v>
      </c>
      <c r="Q62" s="4" t="s">
        <v>373</v>
      </c>
      <c r="R62" s="4" t="s">
        <v>374</v>
      </c>
    </row>
    <row r="63" spans="1:18" ht="12.75">
      <c r="A63" s="6">
        <v>1724</v>
      </c>
      <c r="B63" s="11">
        <v>41256</v>
      </c>
      <c r="C63" s="4" t="s">
        <v>378</v>
      </c>
      <c r="D63" s="12" t="s">
        <v>261</v>
      </c>
      <c r="E63" s="12" t="s">
        <v>379</v>
      </c>
      <c r="F63" s="11">
        <v>41282</v>
      </c>
      <c r="G63" s="11">
        <v>41639</v>
      </c>
      <c r="I63" s="13">
        <f>606*2</f>
        <v>1212</v>
      </c>
      <c r="J63" s="1" t="s">
        <v>138</v>
      </c>
      <c r="K63" s="1"/>
      <c r="L63" s="1"/>
      <c r="M63" s="12" t="s">
        <v>342</v>
      </c>
      <c r="N63" s="4" t="s">
        <v>75</v>
      </c>
      <c r="O63" s="12" t="s">
        <v>87</v>
      </c>
      <c r="P63" s="3" t="s">
        <v>372</v>
      </c>
      <c r="Q63" s="4" t="s">
        <v>373</v>
      </c>
      <c r="R63" s="4" t="s">
        <v>374</v>
      </c>
    </row>
    <row r="64" spans="1:18" ht="12.75">
      <c r="A64" s="6">
        <v>1724</v>
      </c>
      <c r="B64" s="11">
        <v>41256</v>
      </c>
      <c r="C64" s="4" t="s">
        <v>380</v>
      </c>
      <c r="D64" s="12" t="s">
        <v>254</v>
      </c>
      <c r="E64" s="12" t="s">
        <v>381</v>
      </c>
      <c r="F64" s="11">
        <v>41282</v>
      </c>
      <c r="G64" s="11">
        <v>41639</v>
      </c>
      <c r="I64" s="13">
        <f>606*2</f>
        <v>1212</v>
      </c>
      <c r="J64" s="1" t="s">
        <v>138</v>
      </c>
      <c r="K64" s="1"/>
      <c r="L64" s="1"/>
      <c r="M64" s="12" t="s">
        <v>342</v>
      </c>
      <c r="N64" s="4" t="s">
        <v>75</v>
      </c>
      <c r="O64" s="12" t="s">
        <v>87</v>
      </c>
      <c r="P64" s="3" t="s">
        <v>372</v>
      </c>
      <c r="Q64" s="4" t="s">
        <v>373</v>
      </c>
      <c r="R64" s="4" t="s">
        <v>374</v>
      </c>
    </row>
    <row r="65" spans="1:18" ht="12.75">
      <c r="A65" s="6">
        <v>1724</v>
      </c>
      <c r="B65" s="11">
        <v>41256</v>
      </c>
      <c r="C65" s="4" t="s">
        <v>324</v>
      </c>
      <c r="D65" s="12" t="s">
        <v>382</v>
      </c>
      <c r="E65" s="12" t="s">
        <v>383</v>
      </c>
      <c r="F65" s="11">
        <v>41282</v>
      </c>
      <c r="G65" s="11">
        <v>41639</v>
      </c>
      <c r="I65" s="13">
        <f>606*2</f>
        <v>1212</v>
      </c>
      <c r="J65" s="1" t="s">
        <v>138</v>
      </c>
      <c r="K65" s="1"/>
      <c r="L65" s="1"/>
      <c r="M65" s="12" t="s">
        <v>342</v>
      </c>
      <c r="N65" s="4" t="s">
        <v>75</v>
      </c>
      <c r="O65" s="12" t="s">
        <v>87</v>
      </c>
      <c r="P65" s="3" t="s">
        <v>372</v>
      </c>
      <c r="Q65" s="4" t="s">
        <v>373</v>
      </c>
      <c r="R65" s="4" t="s">
        <v>374</v>
      </c>
    </row>
    <row r="66" spans="1:18" ht="12.75">
      <c r="A66" s="6">
        <v>1724</v>
      </c>
      <c r="B66" s="11">
        <v>41256</v>
      </c>
      <c r="C66" s="4" t="s">
        <v>384</v>
      </c>
      <c r="D66" s="12" t="s">
        <v>131</v>
      </c>
      <c r="E66" s="12" t="s">
        <v>385</v>
      </c>
      <c r="F66" s="11">
        <v>41282</v>
      </c>
      <c r="G66" s="11">
        <v>41639</v>
      </c>
      <c r="I66" s="13">
        <f>606*2</f>
        <v>1212</v>
      </c>
      <c r="J66" s="1" t="s">
        <v>138</v>
      </c>
      <c r="K66" s="1"/>
      <c r="L66" s="1"/>
      <c r="M66" s="12" t="s">
        <v>342</v>
      </c>
      <c r="N66" s="4" t="s">
        <v>75</v>
      </c>
      <c r="O66" s="12" t="s">
        <v>87</v>
      </c>
      <c r="P66" s="3" t="s">
        <v>372</v>
      </c>
      <c r="Q66" s="4" t="s">
        <v>373</v>
      </c>
      <c r="R66" s="4" t="s">
        <v>374</v>
      </c>
    </row>
    <row r="67" spans="1:18" ht="12.75">
      <c r="A67" s="6">
        <v>1724</v>
      </c>
      <c r="B67" s="11">
        <v>41256</v>
      </c>
      <c r="C67" s="4" t="s">
        <v>386</v>
      </c>
      <c r="D67" s="12" t="s">
        <v>387</v>
      </c>
      <c r="E67" s="12" t="s">
        <v>388</v>
      </c>
      <c r="F67" s="11">
        <v>41282</v>
      </c>
      <c r="G67" s="11">
        <v>41639</v>
      </c>
      <c r="I67" s="13">
        <f>606*2</f>
        <v>1212</v>
      </c>
      <c r="J67" s="1" t="s">
        <v>138</v>
      </c>
      <c r="K67" s="1"/>
      <c r="L67" s="1"/>
      <c r="M67" s="12" t="s">
        <v>342</v>
      </c>
      <c r="N67" s="4" t="s">
        <v>75</v>
      </c>
      <c r="O67" s="12" t="s">
        <v>87</v>
      </c>
      <c r="P67" s="3" t="s">
        <v>372</v>
      </c>
      <c r="Q67" s="4" t="s">
        <v>373</v>
      </c>
      <c r="R67" s="4" t="s">
        <v>374</v>
      </c>
    </row>
    <row r="68" spans="1:18" ht="38.25">
      <c r="A68" s="6">
        <v>1838</v>
      </c>
      <c r="B68" s="11">
        <v>41274</v>
      </c>
      <c r="C68" s="4" t="s">
        <v>389</v>
      </c>
      <c r="D68" s="12" t="s">
        <v>330</v>
      </c>
      <c r="E68" s="12" t="s">
        <v>390</v>
      </c>
      <c r="F68" s="11">
        <v>41288</v>
      </c>
      <c r="G68" s="11">
        <v>41468</v>
      </c>
      <c r="I68" s="13">
        <v>20000</v>
      </c>
      <c r="J68" s="1" t="s">
        <v>138</v>
      </c>
      <c r="K68" s="1"/>
      <c r="L68" s="1"/>
      <c r="M68" s="12" t="s">
        <v>391</v>
      </c>
      <c r="N68" s="4" t="s">
        <v>86</v>
      </c>
      <c r="O68" s="12" t="s">
        <v>87</v>
      </c>
      <c r="P68" s="3" t="s">
        <v>392</v>
      </c>
      <c r="Q68" s="4" t="s">
        <v>283</v>
      </c>
      <c r="R68" s="4" t="s">
        <v>393</v>
      </c>
    </row>
    <row r="69" spans="1:18" ht="12.75">
      <c r="A69" s="6">
        <v>1030</v>
      </c>
      <c r="B69" s="11">
        <v>44390</v>
      </c>
      <c r="C69" s="4" t="s">
        <v>394</v>
      </c>
      <c r="D69" s="12" t="s">
        <v>395</v>
      </c>
      <c r="E69" s="12" t="s">
        <v>396</v>
      </c>
      <c r="F69" s="11">
        <v>41290</v>
      </c>
      <c r="G69" s="11">
        <v>41654</v>
      </c>
      <c r="I69" s="13">
        <v>25000</v>
      </c>
      <c r="J69" s="1" t="s">
        <v>138</v>
      </c>
      <c r="K69" s="1"/>
      <c r="L69" s="1"/>
      <c r="M69" s="12" t="s">
        <v>157</v>
      </c>
      <c r="N69" s="4" t="s">
        <v>75</v>
      </c>
      <c r="O69" s="12" t="s">
        <v>87</v>
      </c>
      <c r="P69" s="3" t="s">
        <v>397</v>
      </c>
      <c r="Q69" s="12" t="s">
        <v>398</v>
      </c>
      <c r="R69" s="4" t="s">
        <v>252</v>
      </c>
    </row>
    <row r="70" spans="1:18" ht="25.5">
      <c r="A70" s="6">
        <v>1781</v>
      </c>
      <c r="B70" s="11">
        <v>41264</v>
      </c>
      <c r="C70" s="4" t="s">
        <v>399</v>
      </c>
      <c r="D70" s="12" t="s">
        <v>400</v>
      </c>
      <c r="E70" s="12" t="s">
        <v>401</v>
      </c>
      <c r="F70" s="11">
        <v>41306</v>
      </c>
      <c r="G70" s="11" t="s">
        <v>402</v>
      </c>
      <c r="I70" s="13">
        <v>1200</v>
      </c>
      <c r="J70" s="1" t="s">
        <v>138</v>
      </c>
      <c r="K70" s="1"/>
      <c r="L70" s="1"/>
      <c r="M70" s="12" t="s">
        <v>342</v>
      </c>
      <c r="N70" s="4" t="s">
        <v>86</v>
      </c>
      <c r="O70" s="12" t="s">
        <v>87</v>
      </c>
      <c r="P70" s="3" t="s">
        <v>711</v>
      </c>
      <c r="Q70" s="4" t="s">
        <v>403</v>
      </c>
      <c r="R70" s="4" t="s">
        <v>404</v>
      </c>
    </row>
    <row r="71" spans="1:18" ht="25.5">
      <c r="A71" s="6" t="s">
        <v>405</v>
      </c>
      <c r="B71" s="11" t="s">
        <v>406</v>
      </c>
      <c r="C71" s="4" t="s">
        <v>82</v>
      </c>
      <c r="D71" s="12" t="s">
        <v>407</v>
      </c>
      <c r="E71" s="12" t="s">
        <v>408</v>
      </c>
      <c r="F71" s="11">
        <v>41324</v>
      </c>
      <c r="G71" s="11">
        <v>41688</v>
      </c>
      <c r="I71" s="13">
        <v>48000</v>
      </c>
      <c r="J71" s="1" t="s">
        <v>138</v>
      </c>
      <c r="K71" s="1"/>
      <c r="L71" s="1"/>
      <c r="M71" s="12" t="s">
        <v>409</v>
      </c>
      <c r="N71" s="4" t="s">
        <v>86</v>
      </c>
      <c r="O71" s="12" t="s">
        <v>87</v>
      </c>
      <c r="P71" s="3" t="s">
        <v>410</v>
      </c>
      <c r="Q71" s="4" t="s">
        <v>411</v>
      </c>
      <c r="R71" s="4" t="s">
        <v>412</v>
      </c>
    </row>
    <row r="72" spans="1:18" ht="25.5">
      <c r="A72" s="6">
        <v>366</v>
      </c>
      <c r="B72" s="11">
        <v>41333</v>
      </c>
      <c r="C72" s="4" t="s">
        <v>413</v>
      </c>
      <c r="D72" s="12" t="s">
        <v>178</v>
      </c>
      <c r="E72" s="12" t="s">
        <v>414</v>
      </c>
      <c r="F72" s="11">
        <v>41344</v>
      </c>
      <c r="G72" s="11">
        <v>42073</v>
      </c>
      <c r="I72" s="13">
        <v>64000</v>
      </c>
      <c r="J72" s="1" t="s">
        <v>138</v>
      </c>
      <c r="K72" s="1"/>
      <c r="L72" s="1"/>
      <c r="M72" s="12" t="s">
        <v>415</v>
      </c>
      <c r="N72" s="4" t="s">
        <v>86</v>
      </c>
      <c r="O72" s="12" t="s">
        <v>87</v>
      </c>
      <c r="P72" s="3" t="s">
        <v>416</v>
      </c>
      <c r="Q72" s="4" t="s">
        <v>264</v>
      </c>
      <c r="R72" s="4" t="s">
        <v>265</v>
      </c>
    </row>
    <row r="73" spans="1:18" ht="25.5">
      <c r="A73" s="6">
        <v>366</v>
      </c>
      <c r="B73" s="11">
        <v>41333</v>
      </c>
      <c r="C73" s="4" t="s">
        <v>417</v>
      </c>
      <c r="D73" s="12" t="s">
        <v>418</v>
      </c>
      <c r="E73" s="12" t="s">
        <v>419</v>
      </c>
      <c r="F73" s="11">
        <v>41344</v>
      </c>
      <c r="G73" s="11">
        <v>42073</v>
      </c>
      <c r="I73" s="13">
        <v>40000</v>
      </c>
      <c r="J73" s="1" t="s">
        <v>138</v>
      </c>
      <c r="K73" s="1"/>
      <c r="L73" s="1"/>
      <c r="M73" s="12" t="s">
        <v>420</v>
      </c>
      <c r="N73" s="4" t="s">
        <v>75</v>
      </c>
      <c r="O73" s="12" t="s">
        <v>87</v>
      </c>
      <c r="P73" s="3" t="s">
        <v>416</v>
      </c>
      <c r="Q73" s="4" t="s">
        <v>264</v>
      </c>
      <c r="R73" s="4" t="s">
        <v>265</v>
      </c>
    </row>
    <row r="74" spans="1:18" ht="25.5">
      <c r="A74" s="6">
        <v>366</v>
      </c>
      <c r="B74" s="11">
        <v>41333</v>
      </c>
      <c r="C74" s="4" t="s">
        <v>421</v>
      </c>
      <c r="D74" s="12" t="s">
        <v>422</v>
      </c>
      <c r="E74" s="12" t="s">
        <v>423</v>
      </c>
      <c r="F74" s="11">
        <v>41344</v>
      </c>
      <c r="G74" s="11">
        <v>42073</v>
      </c>
      <c r="I74" s="13">
        <v>64000</v>
      </c>
      <c r="J74" s="1" t="s">
        <v>138</v>
      </c>
      <c r="K74" s="1"/>
      <c r="L74" s="1"/>
      <c r="M74" s="12" t="s">
        <v>415</v>
      </c>
      <c r="N74" s="4" t="s">
        <v>86</v>
      </c>
      <c r="O74" s="12" t="s">
        <v>87</v>
      </c>
      <c r="P74" s="3" t="s">
        <v>416</v>
      </c>
      <c r="Q74" s="4" t="s">
        <v>264</v>
      </c>
      <c r="R74" s="4" t="s">
        <v>265</v>
      </c>
    </row>
    <row r="75" spans="1:18" ht="25.5">
      <c r="A75" s="6">
        <v>366</v>
      </c>
      <c r="B75" s="11">
        <v>41333</v>
      </c>
      <c r="C75" s="4" t="s">
        <v>424</v>
      </c>
      <c r="D75" s="12" t="s">
        <v>425</v>
      </c>
      <c r="E75" s="12" t="s">
        <v>426</v>
      </c>
      <c r="F75" s="11">
        <v>41344</v>
      </c>
      <c r="G75" s="11">
        <v>42073</v>
      </c>
      <c r="I75" s="13">
        <v>64000</v>
      </c>
      <c r="J75" s="1" t="s">
        <v>138</v>
      </c>
      <c r="K75" s="1"/>
      <c r="L75" s="1"/>
      <c r="M75" s="12" t="s">
        <v>415</v>
      </c>
      <c r="N75" s="4" t="s">
        <v>86</v>
      </c>
      <c r="O75" s="12" t="s">
        <v>87</v>
      </c>
      <c r="P75" s="3" t="s">
        <v>416</v>
      </c>
      <c r="Q75" s="4" t="s">
        <v>264</v>
      </c>
      <c r="R75" s="4" t="s">
        <v>265</v>
      </c>
    </row>
    <row r="76" spans="1:18" ht="25.5">
      <c r="A76" s="6">
        <v>366</v>
      </c>
      <c r="B76" s="11">
        <v>41333</v>
      </c>
      <c r="C76" s="4" t="s">
        <v>427</v>
      </c>
      <c r="D76" s="12" t="s">
        <v>428</v>
      </c>
      <c r="E76" s="12" t="s">
        <v>429</v>
      </c>
      <c r="F76" s="11">
        <v>41344</v>
      </c>
      <c r="G76" s="11">
        <v>42073</v>
      </c>
      <c r="I76" s="13">
        <v>64000</v>
      </c>
      <c r="J76" s="1" t="s">
        <v>138</v>
      </c>
      <c r="K76" s="1"/>
      <c r="L76" s="1"/>
      <c r="M76" s="12" t="s">
        <v>415</v>
      </c>
      <c r="N76" s="4" t="s">
        <v>86</v>
      </c>
      <c r="O76" s="12" t="s">
        <v>87</v>
      </c>
      <c r="P76" s="3" t="s">
        <v>416</v>
      </c>
      <c r="Q76" s="4" t="s">
        <v>264</v>
      </c>
      <c r="R76" s="4" t="s">
        <v>265</v>
      </c>
    </row>
    <row r="77" spans="1:18" ht="38.25">
      <c r="A77" s="6">
        <v>365</v>
      </c>
      <c r="B77" s="11">
        <v>41333</v>
      </c>
      <c r="C77" s="4" t="s">
        <v>430</v>
      </c>
      <c r="D77" s="12" t="s">
        <v>431</v>
      </c>
      <c r="E77" s="12" t="s">
        <v>432</v>
      </c>
      <c r="F77" s="11">
        <v>41351</v>
      </c>
      <c r="G77" s="11">
        <v>42080</v>
      </c>
      <c r="I77" s="13">
        <v>15750</v>
      </c>
      <c r="J77" s="1" t="s">
        <v>433</v>
      </c>
      <c r="K77" s="1"/>
      <c r="L77" s="1"/>
      <c r="M77" s="12" t="s">
        <v>415</v>
      </c>
      <c r="N77" s="4" t="s">
        <v>86</v>
      </c>
      <c r="O77" s="12" t="s">
        <v>87</v>
      </c>
      <c r="P77" s="3" t="s">
        <v>93</v>
      </c>
      <c r="Q77" s="4" t="s">
        <v>434</v>
      </c>
      <c r="R77" s="4" t="s">
        <v>435</v>
      </c>
    </row>
    <row r="78" spans="1:18" ht="38.25">
      <c r="A78" s="6">
        <v>365</v>
      </c>
      <c r="B78" s="11">
        <v>41333</v>
      </c>
      <c r="C78" s="4" t="s">
        <v>436</v>
      </c>
      <c r="D78" s="12" t="s">
        <v>437</v>
      </c>
      <c r="E78" s="12" t="s">
        <v>438</v>
      </c>
      <c r="F78" s="11">
        <v>41351</v>
      </c>
      <c r="G78" s="11">
        <v>42080</v>
      </c>
      <c r="I78" s="13">
        <v>15750</v>
      </c>
      <c r="J78" s="1" t="s">
        <v>433</v>
      </c>
      <c r="K78" s="1"/>
      <c r="L78" s="1"/>
      <c r="M78" s="12" t="s">
        <v>439</v>
      </c>
      <c r="N78" s="4" t="s">
        <v>86</v>
      </c>
      <c r="O78" s="12" t="s">
        <v>87</v>
      </c>
      <c r="P78" s="3" t="s">
        <v>93</v>
      </c>
      <c r="Q78" s="4" t="s">
        <v>440</v>
      </c>
      <c r="R78" s="4" t="s">
        <v>441</v>
      </c>
    </row>
    <row r="79" spans="1:18" ht="38.25">
      <c r="A79" s="6">
        <v>365</v>
      </c>
      <c r="B79" s="11">
        <v>41333</v>
      </c>
      <c r="C79" s="4" t="s">
        <v>442</v>
      </c>
      <c r="D79" s="12" t="s">
        <v>443</v>
      </c>
      <c r="E79" s="12" t="s">
        <v>444</v>
      </c>
      <c r="F79" s="11">
        <v>41351</v>
      </c>
      <c r="G79" s="11">
        <v>42080</v>
      </c>
      <c r="I79" s="13">
        <v>15750</v>
      </c>
      <c r="J79" s="1" t="s">
        <v>433</v>
      </c>
      <c r="K79" s="1"/>
      <c r="L79" s="1"/>
      <c r="M79" s="12" t="s">
        <v>445</v>
      </c>
      <c r="N79" s="4" t="s">
        <v>86</v>
      </c>
      <c r="O79" s="12" t="s">
        <v>87</v>
      </c>
      <c r="P79" s="3" t="s">
        <v>93</v>
      </c>
      <c r="Q79" s="4" t="s">
        <v>446</v>
      </c>
      <c r="R79" s="4" t="s">
        <v>447</v>
      </c>
    </row>
    <row r="80" spans="1:18" ht="38.25">
      <c r="A80" s="6">
        <v>365</v>
      </c>
      <c r="B80" s="11">
        <v>41333</v>
      </c>
      <c r="C80" s="4" t="s">
        <v>160</v>
      </c>
      <c r="D80" s="12" t="s">
        <v>448</v>
      </c>
      <c r="E80" s="12" t="s">
        <v>449</v>
      </c>
      <c r="F80" s="11">
        <v>41351</v>
      </c>
      <c r="G80" s="11">
        <v>42080</v>
      </c>
      <c r="H80" s="19">
        <v>41875</v>
      </c>
      <c r="I80" s="13">
        <v>15750</v>
      </c>
      <c r="J80" s="1" t="s">
        <v>433</v>
      </c>
      <c r="K80" s="1"/>
      <c r="L80" s="1"/>
      <c r="M80" s="12" t="s">
        <v>445</v>
      </c>
      <c r="N80" s="4" t="s">
        <v>86</v>
      </c>
      <c r="O80" s="12" t="s">
        <v>87</v>
      </c>
      <c r="P80" s="3" t="s">
        <v>93</v>
      </c>
      <c r="Q80" s="4" t="s">
        <v>446</v>
      </c>
      <c r="R80" s="4" t="s">
        <v>450</v>
      </c>
    </row>
    <row r="81" spans="1:18" ht="38.25">
      <c r="A81" s="6" t="s">
        <v>451</v>
      </c>
      <c r="B81" s="11" t="s">
        <v>452</v>
      </c>
      <c r="C81" s="4" t="s">
        <v>453</v>
      </c>
      <c r="D81" s="12" t="s">
        <v>370</v>
      </c>
      <c r="E81" s="12" t="s">
        <v>454</v>
      </c>
      <c r="F81" s="11">
        <v>41366</v>
      </c>
      <c r="G81" s="11">
        <v>42095</v>
      </c>
      <c r="I81" s="13">
        <v>2000</v>
      </c>
      <c r="J81" s="1" t="s">
        <v>123</v>
      </c>
      <c r="K81" s="1"/>
      <c r="L81" s="1"/>
      <c r="M81" s="12" t="s">
        <v>455</v>
      </c>
      <c r="N81" s="4" t="s">
        <v>86</v>
      </c>
      <c r="O81" s="12" t="s">
        <v>87</v>
      </c>
      <c r="P81" s="3" t="s">
        <v>712</v>
      </c>
      <c r="Q81" s="4" t="s">
        <v>456</v>
      </c>
      <c r="R81" s="4" t="s">
        <v>457</v>
      </c>
    </row>
    <row r="82" spans="1:18" ht="38.25">
      <c r="A82" s="6" t="s">
        <v>451</v>
      </c>
      <c r="B82" s="11" t="s">
        <v>452</v>
      </c>
      <c r="C82" s="4" t="s">
        <v>458</v>
      </c>
      <c r="D82" s="12" t="s">
        <v>83</v>
      </c>
      <c r="E82" s="12" t="s">
        <v>459</v>
      </c>
      <c r="F82" s="11">
        <v>41366</v>
      </c>
      <c r="G82" s="11">
        <v>42095</v>
      </c>
      <c r="I82" s="13">
        <v>2000</v>
      </c>
      <c r="J82" s="1" t="s">
        <v>123</v>
      </c>
      <c r="K82" s="1"/>
      <c r="L82" s="1"/>
      <c r="M82" s="12" t="s">
        <v>455</v>
      </c>
      <c r="N82" s="4" t="s">
        <v>86</v>
      </c>
      <c r="O82" s="12" t="s">
        <v>87</v>
      </c>
      <c r="P82" s="3" t="s">
        <v>712</v>
      </c>
      <c r="Q82" s="4" t="s">
        <v>456</v>
      </c>
      <c r="R82" s="4" t="s">
        <v>457</v>
      </c>
    </row>
    <row r="83" spans="1:18" ht="38.25">
      <c r="A83" s="6">
        <v>505</v>
      </c>
      <c r="B83" s="11">
        <v>41354</v>
      </c>
      <c r="C83" s="4" t="s">
        <v>172</v>
      </c>
      <c r="D83" s="12" t="s">
        <v>173</v>
      </c>
      <c r="E83" s="12" t="s">
        <v>174</v>
      </c>
      <c r="F83" s="11">
        <v>41367</v>
      </c>
      <c r="G83" s="11">
        <v>41853</v>
      </c>
      <c r="I83" s="13">
        <v>37400</v>
      </c>
      <c r="J83" s="1" t="s">
        <v>138</v>
      </c>
      <c r="K83" s="1"/>
      <c r="L83" s="1"/>
      <c r="M83" s="12" t="s">
        <v>157</v>
      </c>
      <c r="N83" s="4" t="s">
        <v>86</v>
      </c>
      <c r="O83" s="12" t="s">
        <v>87</v>
      </c>
      <c r="P83" s="3" t="s">
        <v>713</v>
      </c>
      <c r="Q83" s="4" t="s">
        <v>142</v>
      </c>
      <c r="R83" s="4" t="s">
        <v>176</v>
      </c>
    </row>
    <row r="84" spans="1:18" ht="38.25">
      <c r="A84" s="6">
        <v>505</v>
      </c>
      <c r="B84" s="11">
        <v>41354</v>
      </c>
      <c r="C84" s="4" t="s">
        <v>177</v>
      </c>
      <c r="D84" s="12" t="s">
        <v>178</v>
      </c>
      <c r="E84" s="12" t="s">
        <v>179</v>
      </c>
      <c r="F84" s="11">
        <v>41367</v>
      </c>
      <c r="G84" s="11">
        <v>41853</v>
      </c>
      <c r="I84" s="13">
        <v>37400</v>
      </c>
      <c r="J84" s="1" t="s">
        <v>138</v>
      </c>
      <c r="K84" s="1"/>
      <c r="L84" s="1"/>
      <c r="M84" s="12" t="s">
        <v>157</v>
      </c>
      <c r="N84" s="4" t="s">
        <v>86</v>
      </c>
      <c r="O84" s="12" t="s">
        <v>87</v>
      </c>
      <c r="P84" s="3" t="s">
        <v>713</v>
      </c>
      <c r="Q84" s="4" t="s">
        <v>142</v>
      </c>
      <c r="R84" s="4" t="s">
        <v>176</v>
      </c>
    </row>
    <row r="85" spans="1:18" ht="38.25">
      <c r="A85" s="6">
        <v>505</v>
      </c>
      <c r="B85" s="11">
        <v>41354</v>
      </c>
      <c r="C85" s="4" t="s">
        <v>180</v>
      </c>
      <c r="D85" s="12" t="s">
        <v>181</v>
      </c>
      <c r="E85" s="12" t="s">
        <v>182</v>
      </c>
      <c r="F85" s="11">
        <v>41367</v>
      </c>
      <c r="G85" s="11">
        <v>41853</v>
      </c>
      <c r="I85" s="13">
        <v>37400</v>
      </c>
      <c r="J85" s="1" t="s">
        <v>138</v>
      </c>
      <c r="K85" s="1"/>
      <c r="L85" s="1"/>
      <c r="M85" s="12" t="s">
        <v>157</v>
      </c>
      <c r="N85" s="4" t="s">
        <v>86</v>
      </c>
      <c r="O85" s="12" t="s">
        <v>87</v>
      </c>
      <c r="P85" s="3" t="s">
        <v>713</v>
      </c>
      <c r="Q85" s="4" t="s">
        <v>142</v>
      </c>
      <c r="R85" s="4" t="s">
        <v>176</v>
      </c>
    </row>
    <row r="86" spans="1:18" ht="38.25">
      <c r="A86" s="6">
        <v>504</v>
      </c>
      <c r="B86" s="11">
        <v>41354</v>
      </c>
      <c r="C86" s="4" t="s">
        <v>460</v>
      </c>
      <c r="D86" s="12" t="s">
        <v>461</v>
      </c>
      <c r="E86" s="12" t="s">
        <v>462</v>
      </c>
      <c r="F86" s="11">
        <v>41372</v>
      </c>
      <c r="G86" s="11">
        <v>41736</v>
      </c>
      <c r="I86" s="13">
        <v>43200</v>
      </c>
      <c r="J86" s="1" t="s">
        <v>138</v>
      </c>
      <c r="K86" s="1"/>
      <c r="L86" s="1"/>
      <c r="M86" s="12" t="s">
        <v>463</v>
      </c>
      <c r="N86" s="4" t="s">
        <v>86</v>
      </c>
      <c r="O86" s="12" t="s">
        <v>87</v>
      </c>
      <c r="P86" s="3" t="s">
        <v>94</v>
      </c>
      <c r="Q86" s="4" t="s">
        <v>464</v>
      </c>
      <c r="R86" s="4" t="s">
        <v>465</v>
      </c>
    </row>
    <row r="87" spans="1:18" ht="38.25">
      <c r="A87" s="6">
        <v>504</v>
      </c>
      <c r="B87" s="11">
        <v>41354</v>
      </c>
      <c r="C87" s="4" t="s">
        <v>309</v>
      </c>
      <c r="D87" s="12" t="s">
        <v>376</v>
      </c>
      <c r="E87" s="12" t="s">
        <v>466</v>
      </c>
      <c r="F87" s="11">
        <v>41372</v>
      </c>
      <c r="G87" s="11">
        <v>41736</v>
      </c>
      <c r="H87" s="11">
        <v>41506</v>
      </c>
      <c r="I87" s="13">
        <v>43200</v>
      </c>
      <c r="J87" s="1" t="s">
        <v>138</v>
      </c>
      <c r="K87" s="1"/>
      <c r="L87" s="1"/>
      <c r="M87" s="12" t="s">
        <v>463</v>
      </c>
      <c r="N87" s="4" t="s">
        <v>86</v>
      </c>
      <c r="O87" s="12" t="s">
        <v>87</v>
      </c>
      <c r="P87" s="3" t="s">
        <v>94</v>
      </c>
      <c r="Q87" s="4" t="s">
        <v>464</v>
      </c>
      <c r="R87" s="4" t="s">
        <v>465</v>
      </c>
    </row>
    <row r="88" spans="1:18" ht="38.25">
      <c r="A88" s="6">
        <v>504</v>
      </c>
      <c r="B88" s="11">
        <v>41354</v>
      </c>
      <c r="C88" s="4" t="s">
        <v>467</v>
      </c>
      <c r="D88" s="12" t="s">
        <v>330</v>
      </c>
      <c r="E88" s="12" t="s">
        <v>468</v>
      </c>
      <c r="F88" s="11">
        <v>41372</v>
      </c>
      <c r="G88" s="11">
        <v>41736</v>
      </c>
      <c r="H88" s="11">
        <v>41647</v>
      </c>
      <c r="I88" s="13">
        <v>43200</v>
      </c>
      <c r="J88" s="1" t="s">
        <v>138</v>
      </c>
      <c r="K88" s="1"/>
      <c r="L88" s="1"/>
      <c r="M88" s="12" t="s">
        <v>463</v>
      </c>
      <c r="N88" s="4" t="s">
        <v>86</v>
      </c>
      <c r="O88" s="12" t="s">
        <v>87</v>
      </c>
      <c r="P88" s="3" t="s">
        <v>94</v>
      </c>
      <c r="Q88" s="4" t="s">
        <v>464</v>
      </c>
      <c r="R88" s="4" t="s">
        <v>465</v>
      </c>
    </row>
    <row r="89" spans="1:18" ht="38.25">
      <c r="A89" s="6">
        <v>506</v>
      </c>
      <c r="B89" s="11">
        <v>41354</v>
      </c>
      <c r="C89" s="4" t="s">
        <v>469</v>
      </c>
      <c r="D89" s="12" t="s">
        <v>470</v>
      </c>
      <c r="E89" s="12" t="s">
        <v>471</v>
      </c>
      <c r="F89" s="11">
        <v>41372</v>
      </c>
      <c r="G89" s="11">
        <v>41790</v>
      </c>
      <c r="I89" s="13">
        <v>21000</v>
      </c>
      <c r="J89" s="1" t="s">
        <v>138</v>
      </c>
      <c r="K89" s="1"/>
      <c r="L89" s="1"/>
      <c r="M89" s="12" t="s">
        <v>120</v>
      </c>
      <c r="N89" s="4" t="s">
        <v>75</v>
      </c>
      <c r="O89" s="12" t="s">
        <v>87</v>
      </c>
      <c r="P89" s="3" t="s">
        <v>714</v>
      </c>
      <c r="Q89" s="4" t="s">
        <v>472</v>
      </c>
      <c r="R89" s="4" t="s">
        <v>473</v>
      </c>
    </row>
    <row r="90" spans="1:18" ht="38.25">
      <c r="A90" s="6">
        <v>506</v>
      </c>
      <c r="B90" s="11">
        <v>41354</v>
      </c>
      <c r="C90" s="4" t="s">
        <v>474</v>
      </c>
      <c r="D90" s="12" t="s">
        <v>111</v>
      </c>
      <c r="E90" s="12" t="s">
        <v>475</v>
      </c>
      <c r="F90" s="11">
        <v>41372</v>
      </c>
      <c r="G90" s="11">
        <v>41790</v>
      </c>
      <c r="I90" s="13">
        <v>21000</v>
      </c>
      <c r="J90" s="1" t="s">
        <v>138</v>
      </c>
      <c r="K90" s="1"/>
      <c r="L90" s="1"/>
      <c r="M90" s="12" t="s">
        <v>120</v>
      </c>
      <c r="N90" s="4" t="s">
        <v>75</v>
      </c>
      <c r="O90" s="12" t="s">
        <v>87</v>
      </c>
      <c r="P90" s="3" t="s">
        <v>714</v>
      </c>
      <c r="Q90" s="4" t="s">
        <v>472</v>
      </c>
      <c r="R90" s="4" t="s">
        <v>473</v>
      </c>
    </row>
    <row r="91" spans="1:18" ht="38.25">
      <c r="A91" s="6">
        <v>655</v>
      </c>
      <c r="B91" s="11">
        <v>41380</v>
      </c>
      <c r="C91" s="4" t="s">
        <v>476</v>
      </c>
      <c r="D91" s="12" t="s">
        <v>477</v>
      </c>
      <c r="E91" s="12" t="s">
        <v>478</v>
      </c>
      <c r="F91" s="11">
        <v>41400</v>
      </c>
      <c r="G91" s="11">
        <v>41764</v>
      </c>
      <c r="I91" s="13">
        <v>30000</v>
      </c>
      <c r="J91" s="1" t="s">
        <v>138</v>
      </c>
      <c r="K91" s="1"/>
      <c r="L91" s="1"/>
      <c r="M91" s="12" t="s">
        <v>479</v>
      </c>
      <c r="N91" s="4" t="s">
        <v>86</v>
      </c>
      <c r="O91" s="12" t="s">
        <v>87</v>
      </c>
      <c r="P91" s="3" t="s">
        <v>482</v>
      </c>
      <c r="Q91" s="4" t="s">
        <v>483</v>
      </c>
      <c r="R91" s="4" t="s">
        <v>484</v>
      </c>
    </row>
    <row r="92" spans="1:18" ht="38.25">
      <c r="A92" s="6">
        <v>713</v>
      </c>
      <c r="B92" s="11">
        <v>41383</v>
      </c>
      <c r="C92" s="4" t="s">
        <v>485</v>
      </c>
      <c r="D92" s="12" t="s">
        <v>486</v>
      </c>
      <c r="E92" s="12" t="s">
        <v>487</v>
      </c>
      <c r="F92" s="11">
        <v>41400</v>
      </c>
      <c r="G92" s="11">
        <v>41764</v>
      </c>
      <c r="I92" s="13">
        <v>25000</v>
      </c>
      <c r="J92" s="1" t="s">
        <v>138</v>
      </c>
      <c r="K92" s="1"/>
      <c r="L92" s="1"/>
      <c r="M92" s="12" t="s">
        <v>488</v>
      </c>
      <c r="N92" s="4" t="s">
        <v>86</v>
      </c>
      <c r="O92" s="12" t="s">
        <v>87</v>
      </c>
      <c r="P92" s="3" t="s">
        <v>489</v>
      </c>
      <c r="Q92" s="4" t="s">
        <v>490</v>
      </c>
      <c r="R92" s="4" t="s">
        <v>345</v>
      </c>
    </row>
    <row r="93" spans="1:18" ht="38.25">
      <c r="A93" s="6">
        <v>655</v>
      </c>
      <c r="B93" s="11">
        <v>41380</v>
      </c>
      <c r="C93" s="4" t="s">
        <v>289</v>
      </c>
      <c r="D93" s="12" t="s">
        <v>491</v>
      </c>
      <c r="E93" s="12" t="s">
        <v>492</v>
      </c>
      <c r="F93" s="11">
        <v>41400</v>
      </c>
      <c r="G93" s="11">
        <v>41764</v>
      </c>
      <c r="H93" s="11">
        <v>41487</v>
      </c>
      <c r="I93" s="13">
        <v>30000</v>
      </c>
      <c r="J93" s="1" t="s">
        <v>138</v>
      </c>
      <c r="K93" s="1"/>
      <c r="L93" s="1"/>
      <c r="M93" s="12" t="s">
        <v>479</v>
      </c>
      <c r="N93" s="4" t="s">
        <v>86</v>
      </c>
      <c r="O93" s="12" t="s">
        <v>87</v>
      </c>
      <c r="P93" s="3" t="s">
        <v>482</v>
      </c>
      <c r="Q93" s="4" t="s">
        <v>483</v>
      </c>
      <c r="R93" s="4" t="s">
        <v>484</v>
      </c>
    </row>
    <row r="94" spans="1:18" ht="38.25">
      <c r="A94" s="6">
        <v>655</v>
      </c>
      <c r="B94" s="11">
        <v>41380</v>
      </c>
      <c r="C94" s="4" t="s">
        <v>493</v>
      </c>
      <c r="D94" s="12" t="s">
        <v>494</v>
      </c>
      <c r="E94" s="12" t="s">
        <v>495</v>
      </c>
      <c r="F94" s="11">
        <v>41400</v>
      </c>
      <c r="G94" s="11">
        <v>41764</v>
      </c>
      <c r="I94" s="13">
        <v>30000</v>
      </c>
      <c r="J94" s="1" t="s">
        <v>138</v>
      </c>
      <c r="K94" s="1"/>
      <c r="L94" s="1"/>
      <c r="M94" s="12" t="s">
        <v>479</v>
      </c>
      <c r="N94" s="4" t="s">
        <v>86</v>
      </c>
      <c r="O94" s="12" t="s">
        <v>87</v>
      </c>
      <c r="P94" s="3" t="s">
        <v>715</v>
      </c>
      <c r="Q94" s="4" t="s">
        <v>483</v>
      </c>
      <c r="R94" s="4" t="s">
        <v>484</v>
      </c>
    </row>
    <row r="95" spans="1:18" ht="38.25">
      <c r="A95" s="6">
        <v>674</v>
      </c>
      <c r="B95" s="11">
        <v>41382</v>
      </c>
      <c r="C95" s="4" t="s">
        <v>207</v>
      </c>
      <c r="D95" s="12" t="s">
        <v>208</v>
      </c>
      <c r="E95" s="12" t="s">
        <v>209</v>
      </c>
      <c r="F95" s="11">
        <v>41409</v>
      </c>
      <c r="G95" s="11">
        <v>41773</v>
      </c>
      <c r="I95" s="13">
        <v>18600</v>
      </c>
      <c r="J95" s="1" t="s">
        <v>138</v>
      </c>
      <c r="K95" s="1"/>
      <c r="L95" s="1"/>
      <c r="M95" s="12" t="s">
        <v>311</v>
      </c>
      <c r="N95" s="4" t="s">
        <v>75</v>
      </c>
      <c r="O95" s="12" t="s">
        <v>87</v>
      </c>
      <c r="P95" s="3" t="s">
        <v>716</v>
      </c>
      <c r="Q95" s="4" t="s">
        <v>496</v>
      </c>
      <c r="R95" s="4" t="s">
        <v>223</v>
      </c>
    </row>
    <row r="96" spans="1:18" ht="38.25">
      <c r="A96" s="6">
        <v>674</v>
      </c>
      <c r="B96" s="11">
        <v>41382</v>
      </c>
      <c r="C96" s="4" t="s">
        <v>497</v>
      </c>
      <c r="D96" s="12" t="s">
        <v>498</v>
      </c>
      <c r="E96" s="12" t="s">
        <v>499</v>
      </c>
      <c r="F96" s="11">
        <v>41409</v>
      </c>
      <c r="G96" s="11">
        <v>41773</v>
      </c>
      <c r="H96" s="15">
        <v>41518</v>
      </c>
      <c r="I96" s="13">
        <v>28500</v>
      </c>
      <c r="J96" s="1" t="s">
        <v>138</v>
      </c>
      <c r="K96" s="1"/>
      <c r="L96" s="1"/>
      <c r="M96" s="12" t="s">
        <v>129</v>
      </c>
      <c r="N96" s="4" t="s">
        <v>86</v>
      </c>
      <c r="O96" s="12" t="s">
        <v>87</v>
      </c>
      <c r="P96" s="3" t="s">
        <v>717</v>
      </c>
      <c r="Q96" s="4" t="s">
        <v>496</v>
      </c>
      <c r="R96" s="4" t="s">
        <v>223</v>
      </c>
    </row>
    <row r="97" spans="1:18" ht="38.25">
      <c r="A97" s="6">
        <v>674</v>
      </c>
      <c r="B97" s="11">
        <v>41382</v>
      </c>
      <c r="C97" s="4" t="s">
        <v>500</v>
      </c>
      <c r="D97" s="12" t="s">
        <v>178</v>
      </c>
      <c r="E97" s="12" t="s">
        <v>501</v>
      </c>
      <c r="F97" s="11">
        <v>41409</v>
      </c>
      <c r="G97" s="11">
        <v>41773</v>
      </c>
      <c r="I97" s="13">
        <v>18600</v>
      </c>
      <c r="J97" s="1" t="s">
        <v>138</v>
      </c>
      <c r="K97" s="1"/>
      <c r="L97" s="1"/>
      <c r="M97" s="12" t="s">
        <v>311</v>
      </c>
      <c r="N97" s="4" t="s">
        <v>75</v>
      </c>
      <c r="O97" s="12" t="s">
        <v>87</v>
      </c>
      <c r="P97" s="3" t="s">
        <v>716</v>
      </c>
      <c r="Q97" s="4" t="s">
        <v>496</v>
      </c>
      <c r="R97" s="4" t="s">
        <v>223</v>
      </c>
    </row>
    <row r="98" spans="1:18" ht="38.25">
      <c r="A98" s="6">
        <v>504</v>
      </c>
      <c r="B98" s="11">
        <v>41354</v>
      </c>
      <c r="C98" s="4" t="s">
        <v>502</v>
      </c>
      <c r="D98" s="12" t="s">
        <v>503</v>
      </c>
      <c r="E98" s="12"/>
      <c r="F98" s="11">
        <v>41435</v>
      </c>
      <c r="G98" s="11">
        <v>41799</v>
      </c>
      <c r="H98" s="11">
        <v>41432</v>
      </c>
      <c r="I98" s="13">
        <v>43200</v>
      </c>
      <c r="J98" s="1" t="s">
        <v>138</v>
      </c>
      <c r="K98" s="1"/>
      <c r="L98" s="1"/>
      <c r="M98" s="12" t="s">
        <v>463</v>
      </c>
      <c r="N98" s="4" t="s">
        <v>75</v>
      </c>
      <c r="O98" s="12" t="s">
        <v>87</v>
      </c>
      <c r="P98" s="3" t="s">
        <v>94</v>
      </c>
      <c r="Q98" s="4" t="s">
        <v>464</v>
      </c>
      <c r="R98" s="4" t="s">
        <v>465</v>
      </c>
    </row>
    <row r="99" spans="1:18" ht="38.25">
      <c r="A99" s="6">
        <v>1025</v>
      </c>
      <c r="B99" s="11">
        <v>41429</v>
      </c>
      <c r="C99" s="4" t="s">
        <v>240</v>
      </c>
      <c r="D99" s="12" t="s">
        <v>241</v>
      </c>
      <c r="E99" s="12"/>
      <c r="F99" s="11">
        <v>41442</v>
      </c>
      <c r="G99" s="11">
        <v>41806</v>
      </c>
      <c r="I99" s="13">
        <v>32000</v>
      </c>
      <c r="J99" s="1" t="s">
        <v>138</v>
      </c>
      <c r="K99" s="1"/>
      <c r="L99" s="1"/>
      <c r="M99" s="12" t="s">
        <v>236</v>
      </c>
      <c r="N99" s="4" t="s">
        <v>86</v>
      </c>
      <c r="O99" s="12" t="s">
        <v>87</v>
      </c>
      <c r="P99" s="3" t="s">
        <v>718</v>
      </c>
      <c r="Q99" s="4" t="s">
        <v>264</v>
      </c>
      <c r="R99" s="4" t="s">
        <v>504</v>
      </c>
    </row>
    <row r="100" spans="1:18" ht="38.25">
      <c r="A100" s="6">
        <v>1111</v>
      </c>
      <c r="B100" s="11">
        <v>41443</v>
      </c>
      <c r="C100" s="12" t="s">
        <v>505</v>
      </c>
      <c r="D100" s="12" t="s">
        <v>145</v>
      </c>
      <c r="E100" s="12" t="s">
        <v>506</v>
      </c>
      <c r="F100" s="11">
        <v>41449</v>
      </c>
      <c r="G100" s="11">
        <v>41816</v>
      </c>
      <c r="I100" s="16">
        <v>20000</v>
      </c>
      <c r="J100" s="2" t="s">
        <v>138</v>
      </c>
      <c r="K100" s="2"/>
      <c r="L100" s="2"/>
      <c r="M100" s="12" t="s">
        <v>507</v>
      </c>
      <c r="N100" s="4" t="s">
        <v>86</v>
      </c>
      <c r="O100" s="17" t="s">
        <v>508</v>
      </c>
      <c r="P100" s="17" t="s">
        <v>95</v>
      </c>
      <c r="Q100" s="12" t="s">
        <v>509</v>
      </c>
      <c r="R100" s="4" t="s">
        <v>510</v>
      </c>
    </row>
    <row r="101" spans="1:18" ht="38.25">
      <c r="A101" s="6">
        <v>1111</v>
      </c>
      <c r="B101" s="11">
        <v>41443</v>
      </c>
      <c r="C101" s="12" t="s">
        <v>511</v>
      </c>
      <c r="D101" s="12" t="s">
        <v>512</v>
      </c>
      <c r="E101" s="12" t="s">
        <v>513</v>
      </c>
      <c r="F101" s="11">
        <v>41449</v>
      </c>
      <c r="G101" s="11">
        <v>41816</v>
      </c>
      <c r="I101" s="16">
        <v>20000</v>
      </c>
      <c r="J101" s="2" t="s">
        <v>138</v>
      </c>
      <c r="K101" s="2"/>
      <c r="L101" s="2"/>
      <c r="M101" s="12" t="s">
        <v>507</v>
      </c>
      <c r="N101" s="4" t="s">
        <v>86</v>
      </c>
      <c r="O101" s="17" t="s">
        <v>508</v>
      </c>
      <c r="P101" s="17" t="s">
        <v>95</v>
      </c>
      <c r="Q101" s="12" t="s">
        <v>509</v>
      </c>
      <c r="R101" s="4" t="s">
        <v>510</v>
      </c>
    </row>
    <row r="102" spans="1:18" ht="38.25">
      <c r="A102" s="6">
        <v>1265</v>
      </c>
      <c r="B102" s="11">
        <v>41465</v>
      </c>
      <c r="C102" s="4" t="s">
        <v>514</v>
      </c>
      <c r="D102" s="12" t="s">
        <v>515</v>
      </c>
      <c r="E102" s="12" t="s">
        <v>516</v>
      </c>
      <c r="F102" s="11">
        <v>41466</v>
      </c>
      <c r="G102" s="11">
        <v>42195</v>
      </c>
      <c r="I102" s="13">
        <v>40000</v>
      </c>
      <c r="J102" s="1" t="s">
        <v>73</v>
      </c>
      <c r="K102" s="1"/>
      <c r="L102" s="1"/>
      <c r="M102" s="12" t="s">
        <v>517</v>
      </c>
      <c r="N102" s="4" t="s">
        <v>75</v>
      </c>
      <c r="O102" s="12" t="s">
        <v>76</v>
      </c>
      <c r="P102" s="3" t="s">
        <v>719</v>
      </c>
      <c r="Q102" s="4" t="s">
        <v>518</v>
      </c>
      <c r="R102" s="4" t="s">
        <v>519</v>
      </c>
    </row>
    <row r="103" spans="1:18" ht="25.5">
      <c r="A103" s="6">
        <v>1273</v>
      </c>
      <c r="B103" s="11">
        <v>41465</v>
      </c>
      <c r="C103" s="4" t="s">
        <v>70</v>
      </c>
      <c r="D103" s="12" t="s">
        <v>71</v>
      </c>
      <c r="E103" s="12" t="s">
        <v>72</v>
      </c>
      <c r="F103" s="11">
        <v>41466</v>
      </c>
      <c r="G103" s="11">
        <v>42195</v>
      </c>
      <c r="H103" s="19">
        <v>42153</v>
      </c>
      <c r="I103" s="16">
        <v>42600</v>
      </c>
      <c r="J103" s="2" t="s">
        <v>73</v>
      </c>
      <c r="K103" s="2"/>
      <c r="L103" s="2"/>
      <c r="M103" s="12" t="s">
        <v>74</v>
      </c>
      <c r="N103" s="4" t="s">
        <v>86</v>
      </c>
      <c r="O103" s="12" t="s">
        <v>76</v>
      </c>
      <c r="P103" s="3" t="s">
        <v>520</v>
      </c>
      <c r="Q103" s="4" t="s">
        <v>521</v>
      </c>
      <c r="R103" s="4" t="s">
        <v>78</v>
      </c>
    </row>
    <row r="104" spans="1:23" s="14" customFormat="1" ht="25.5">
      <c r="A104" s="6">
        <v>1315</v>
      </c>
      <c r="B104" s="11">
        <v>41477</v>
      </c>
      <c r="C104" s="12" t="s">
        <v>289</v>
      </c>
      <c r="D104" s="12" t="s">
        <v>290</v>
      </c>
      <c r="E104" s="12" t="s">
        <v>291</v>
      </c>
      <c r="F104" s="11">
        <v>41487</v>
      </c>
      <c r="G104" s="11">
        <v>41851</v>
      </c>
      <c r="I104" s="16">
        <v>32500</v>
      </c>
      <c r="J104" s="2" t="s">
        <v>138</v>
      </c>
      <c r="K104" s="2"/>
      <c r="L104" s="2"/>
      <c r="M104" s="12" t="s">
        <v>292</v>
      </c>
      <c r="N104" s="4" t="s">
        <v>75</v>
      </c>
      <c r="O104" s="12" t="s">
        <v>87</v>
      </c>
      <c r="P104" s="3" t="s">
        <v>293</v>
      </c>
      <c r="Q104" s="4" t="s">
        <v>522</v>
      </c>
      <c r="R104" s="4" t="s">
        <v>523</v>
      </c>
      <c r="T104" s="3"/>
      <c r="V104" s="18"/>
      <c r="W104" s="3"/>
    </row>
    <row r="105" spans="1:23" s="14" customFormat="1" ht="25.5">
      <c r="A105" s="6">
        <v>1316</v>
      </c>
      <c r="B105" s="11">
        <v>41477</v>
      </c>
      <c r="C105" s="12" t="s">
        <v>497</v>
      </c>
      <c r="D105" s="12" t="s">
        <v>498</v>
      </c>
      <c r="E105" s="12" t="s">
        <v>499</v>
      </c>
      <c r="F105" s="11">
        <v>41487</v>
      </c>
      <c r="G105" s="11" t="s">
        <v>524</v>
      </c>
      <c r="H105" s="15">
        <v>41518</v>
      </c>
      <c r="I105" s="16">
        <v>40000</v>
      </c>
      <c r="J105" s="2" t="s">
        <v>138</v>
      </c>
      <c r="K105" s="2"/>
      <c r="L105" s="2"/>
      <c r="M105" s="12" t="s">
        <v>525</v>
      </c>
      <c r="N105" s="4" t="s">
        <v>86</v>
      </c>
      <c r="O105" s="12" t="s">
        <v>526</v>
      </c>
      <c r="P105" s="3" t="s">
        <v>527</v>
      </c>
      <c r="Q105" s="4" t="s">
        <v>528</v>
      </c>
      <c r="R105" s="3" t="s">
        <v>529</v>
      </c>
      <c r="T105" s="3"/>
      <c r="V105" s="18"/>
      <c r="W105" s="3"/>
    </row>
    <row r="106" spans="1:18" ht="89.25">
      <c r="A106" s="6">
        <v>1406</v>
      </c>
      <c r="B106" s="11">
        <v>41494</v>
      </c>
      <c r="C106" s="3" t="s">
        <v>654</v>
      </c>
      <c r="D106" s="3" t="s">
        <v>655</v>
      </c>
      <c r="E106" s="3" t="s">
        <v>659</v>
      </c>
      <c r="F106" s="19">
        <v>41499</v>
      </c>
      <c r="G106" s="11">
        <v>41864</v>
      </c>
      <c r="I106" s="16">
        <v>6000</v>
      </c>
      <c r="J106" s="3" t="s">
        <v>591</v>
      </c>
      <c r="M106" s="20" t="s">
        <v>660</v>
      </c>
      <c r="N106" s="4" t="s">
        <v>86</v>
      </c>
      <c r="O106" s="21" t="s">
        <v>656</v>
      </c>
      <c r="P106" s="3" t="s">
        <v>96</v>
      </c>
      <c r="Q106" s="3" t="s">
        <v>657</v>
      </c>
      <c r="R106" s="3" t="s">
        <v>658</v>
      </c>
    </row>
    <row r="107" spans="1:26" ht="38.25">
      <c r="A107" s="6">
        <v>674</v>
      </c>
      <c r="B107" s="11">
        <v>41382</v>
      </c>
      <c r="C107" s="12" t="s">
        <v>530</v>
      </c>
      <c r="D107" s="12" t="s">
        <v>531</v>
      </c>
      <c r="E107" s="12" t="s">
        <v>532</v>
      </c>
      <c r="F107" s="11">
        <v>41519</v>
      </c>
      <c r="G107" s="11">
        <v>41773</v>
      </c>
      <c r="H107" s="12"/>
      <c r="I107" s="16">
        <v>20190</v>
      </c>
      <c r="J107" s="2" t="s">
        <v>138</v>
      </c>
      <c r="K107" s="2"/>
      <c r="L107" s="2"/>
      <c r="M107" s="12" t="s">
        <v>525</v>
      </c>
      <c r="N107" s="4" t="s">
        <v>86</v>
      </c>
      <c r="O107" s="12" t="s">
        <v>87</v>
      </c>
      <c r="P107" s="3" t="s">
        <v>717</v>
      </c>
      <c r="Q107" s="4" t="s">
        <v>496</v>
      </c>
      <c r="R107" s="4" t="s">
        <v>223</v>
      </c>
      <c r="S107" s="12"/>
      <c r="T107" s="12"/>
      <c r="U107" s="17"/>
      <c r="V107" s="17"/>
      <c r="W107" s="17"/>
      <c r="X107" s="12"/>
      <c r="Y107" s="12"/>
      <c r="Z107" s="4"/>
    </row>
    <row r="108" spans="1:18" ht="51">
      <c r="A108" s="6">
        <v>1481</v>
      </c>
      <c r="B108" s="11">
        <v>41514</v>
      </c>
      <c r="C108" s="12" t="s">
        <v>314</v>
      </c>
      <c r="D108" s="12" t="s">
        <v>315</v>
      </c>
      <c r="E108" s="12" t="s">
        <v>316</v>
      </c>
      <c r="F108" s="11">
        <v>41527</v>
      </c>
      <c r="G108" s="11" t="s">
        <v>533</v>
      </c>
      <c r="H108" s="19" t="s">
        <v>907</v>
      </c>
      <c r="I108" s="16">
        <v>32000</v>
      </c>
      <c r="J108" s="2" t="s">
        <v>73</v>
      </c>
      <c r="K108" s="2"/>
      <c r="L108" s="2"/>
      <c r="M108" s="12" t="s">
        <v>534</v>
      </c>
      <c r="N108" s="4" t="s">
        <v>86</v>
      </c>
      <c r="O108" s="12" t="s">
        <v>87</v>
      </c>
      <c r="P108" s="3" t="s">
        <v>535</v>
      </c>
      <c r="Q108" s="4" t="s">
        <v>536</v>
      </c>
      <c r="R108" s="4" t="s">
        <v>319</v>
      </c>
    </row>
    <row r="109" spans="1:18" ht="38.25">
      <c r="A109" s="6">
        <v>1568</v>
      </c>
      <c r="B109" s="11">
        <v>41520</v>
      </c>
      <c r="C109" s="12" t="s">
        <v>82</v>
      </c>
      <c r="D109" s="12" t="s">
        <v>83</v>
      </c>
      <c r="E109" s="12" t="s">
        <v>84</v>
      </c>
      <c r="F109" s="11">
        <v>41554</v>
      </c>
      <c r="G109" s="11">
        <v>42283</v>
      </c>
      <c r="I109" s="16">
        <v>35000</v>
      </c>
      <c r="J109" s="2" t="s">
        <v>73</v>
      </c>
      <c r="K109" s="2"/>
      <c r="L109" s="2"/>
      <c r="M109" s="12" t="s">
        <v>338</v>
      </c>
      <c r="N109" s="4" t="s">
        <v>86</v>
      </c>
      <c r="O109" s="12" t="s">
        <v>87</v>
      </c>
      <c r="P109" s="3" t="s">
        <v>97</v>
      </c>
      <c r="Q109" s="4" t="s">
        <v>537</v>
      </c>
      <c r="R109" s="4" t="s">
        <v>116</v>
      </c>
    </row>
    <row r="110" spans="1:18" ht="38.25">
      <c r="A110" s="6">
        <v>1615</v>
      </c>
      <c r="B110" s="11">
        <v>41529</v>
      </c>
      <c r="C110" s="12" t="s">
        <v>538</v>
      </c>
      <c r="D110" s="12" t="s">
        <v>539</v>
      </c>
      <c r="E110" s="12" t="s">
        <v>540</v>
      </c>
      <c r="F110" s="11">
        <v>41542</v>
      </c>
      <c r="G110" s="11">
        <v>42087</v>
      </c>
      <c r="I110" s="16">
        <v>22800</v>
      </c>
      <c r="J110" s="2" t="s">
        <v>138</v>
      </c>
      <c r="K110" s="2"/>
      <c r="L110" s="2"/>
      <c r="M110" s="3" t="s">
        <v>541</v>
      </c>
      <c r="N110" s="4" t="s">
        <v>86</v>
      </c>
      <c r="O110" s="12" t="s">
        <v>87</v>
      </c>
      <c r="P110" s="3" t="s">
        <v>720</v>
      </c>
      <c r="Q110" s="4" t="s">
        <v>542</v>
      </c>
      <c r="R110" s="4" t="s">
        <v>543</v>
      </c>
    </row>
    <row r="111" spans="1:18" ht="38.25">
      <c r="A111" s="6">
        <v>1615</v>
      </c>
      <c r="B111" s="11">
        <v>41529</v>
      </c>
      <c r="C111" s="12" t="s">
        <v>544</v>
      </c>
      <c r="D111" s="12" t="s">
        <v>330</v>
      </c>
      <c r="E111" s="12" t="s">
        <v>545</v>
      </c>
      <c r="F111" s="11">
        <v>41542</v>
      </c>
      <c r="G111" s="11">
        <v>42087</v>
      </c>
      <c r="I111" s="16">
        <v>22800</v>
      </c>
      <c r="J111" s="2" t="s">
        <v>138</v>
      </c>
      <c r="K111" s="2"/>
      <c r="L111" s="2"/>
      <c r="M111" s="3" t="s">
        <v>541</v>
      </c>
      <c r="N111" s="4" t="s">
        <v>86</v>
      </c>
      <c r="O111" s="12" t="s">
        <v>87</v>
      </c>
      <c r="P111" s="3" t="s">
        <v>720</v>
      </c>
      <c r="Q111" s="4" t="s">
        <v>542</v>
      </c>
      <c r="R111" s="4" t="s">
        <v>543</v>
      </c>
    </row>
    <row r="112" spans="1:18" ht="38.25">
      <c r="A112" s="6">
        <v>1629</v>
      </c>
      <c r="B112" s="11">
        <v>41529</v>
      </c>
      <c r="C112" s="12" t="s">
        <v>546</v>
      </c>
      <c r="D112" s="12" t="s">
        <v>178</v>
      </c>
      <c r="E112" s="12" t="s">
        <v>547</v>
      </c>
      <c r="F112" s="11">
        <v>41548</v>
      </c>
      <c r="G112" s="11">
        <v>42277</v>
      </c>
      <c r="I112" s="16">
        <v>35000</v>
      </c>
      <c r="J112" s="2" t="s">
        <v>73</v>
      </c>
      <c r="K112" s="2"/>
      <c r="L112" s="2"/>
      <c r="M112" s="2" t="s">
        <v>120</v>
      </c>
      <c r="N112" s="4" t="s">
        <v>86</v>
      </c>
      <c r="O112" s="12" t="s">
        <v>87</v>
      </c>
      <c r="P112" s="3" t="s">
        <v>97</v>
      </c>
      <c r="Q112" s="4" t="s">
        <v>537</v>
      </c>
      <c r="R112" s="4" t="s">
        <v>116</v>
      </c>
    </row>
    <row r="113" spans="1:18" ht="38.25">
      <c r="A113" s="6">
        <v>1629</v>
      </c>
      <c r="B113" s="11">
        <v>41529</v>
      </c>
      <c r="C113" s="12" t="s">
        <v>117</v>
      </c>
      <c r="D113" s="12" t="s">
        <v>118</v>
      </c>
      <c r="E113" s="12" t="s">
        <v>119</v>
      </c>
      <c r="F113" s="11">
        <v>41548</v>
      </c>
      <c r="G113" s="11">
        <v>42277</v>
      </c>
      <c r="I113" s="16">
        <v>35000</v>
      </c>
      <c r="J113" s="2" t="s">
        <v>73</v>
      </c>
      <c r="K113" s="2"/>
      <c r="L113" s="2"/>
      <c r="M113" s="2" t="s">
        <v>120</v>
      </c>
      <c r="N113" s="4" t="s">
        <v>86</v>
      </c>
      <c r="O113" s="12" t="s">
        <v>87</v>
      </c>
      <c r="P113" s="3" t="s">
        <v>97</v>
      </c>
      <c r="Q113" s="4" t="s">
        <v>537</v>
      </c>
      <c r="R113" s="4" t="s">
        <v>116</v>
      </c>
    </row>
    <row r="114" spans="1:18" ht="38.25">
      <c r="A114" s="6">
        <v>1686</v>
      </c>
      <c r="B114" s="11">
        <v>41543</v>
      </c>
      <c r="C114" s="12" t="s">
        <v>548</v>
      </c>
      <c r="D114" s="12" t="s">
        <v>549</v>
      </c>
      <c r="E114" s="12" t="s">
        <v>550</v>
      </c>
      <c r="F114" s="11">
        <v>41554</v>
      </c>
      <c r="G114" s="11">
        <v>41918</v>
      </c>
      <c r="H114" s="19">
        <v>41759</v>
      </c>
      <c r="I114" s="16">
        <v>43200</v>
      </c>
      <c r="J114" s="2" t="s">
        <v>138</v>
      </c>
      <c r="K114" s="2"/>
      <c r="L114" s="2"/>
      <c r="M114" s="2" t="s">
        <v>463</v>
      </c>
      <c r="N114" s="4" t="s">
        <v>86</v>
      </c>
      <c r="O114" s="12" t="s">
        <v>87</v>
      </c>
      <c r="P114" s="3" t="s">
        <v>721</v>
      </c>
      <c r="Q114" s="4" t="s">
        <v>551</v>
      </c>
      <c r="R114" s="4" t="s">
        <v>552</v>
      </c>
    </row>
    <row r="115" spans="1:18" ht="102">
      <c r="A115" s="6">
        <v>1693</v>
      </c>
      <c r="B115" s="11">
        <v>41543</v>
      </c>
      <c r="C115" s="12" t="s">
        <v>553</v>
      </c>
      <c r="D115" s="12" t="s">
        <v>131</v>
      </c>
      <c r="E115" s="12"/>
      <c r="F115" s="11">
        <v>41548</v>
      </c>
      <c r="G115" s="3" t="s">
        <v>556</v>
      </c>
      <c r="I115" s="16" t="s">
        <v>557</v>
      </c>
      <c r="J115" s="2"/>
      <c r="K115" s="2"/>
      <c r="L115" s="2"/>
      <c r="M115" s="2" t="s">
        <v>558</v>
      </c>
      <c r="N115" s="4" t="s">
        <v>75</v>
      </c>
      <c r="Q115" s="4"/>
      <c r="R115" s="4" t="s">
        <v>641</v>
      </c>
    </row>
    <row r="116" spans="1:18" ht="38.25">
      <c r="A116" s="6">
        <v>1695</v>
      </c>
      <c r="B116" s="11">
        <v>41543</v>
      </c>
      <c r="C116" s="12" t="s">
        <v>559</v>
      </c>
      <c r="D116" s="12" t="s">
        <v>560</v>
      </c>
      <c r="E116" s="12" t="s">
        <v>561</v>
      </c>
      <c r="F116" s="11">
        <v>41554</v>
      </c>
      <c r="G116" s="11">
        <v>42283</v>
      </c>
      <c r="H116" s="22">
        <v>41887</v>
      </c>
      <c r="I116" s="16">
        <v>44000</v>
      </c>
      <c r="J116" s="2" t="s">
        <v>73</v>
      </c>
      <c r="K116" s="2"/>
      <c r="L116" s="2"/>
      <c r="M116" s="2" t="s">
        <v>562</v>
      </c>
      <c r="N116" s="4" t="s">
        <v>86</v>
      </c>
      <c r="O116" s="12" t="s">
        <v>87</v>
      </c>
      <c r="P116" s="3" t="s">
        <v>98</v>
      </c>
      <c r="Q116" s="4" t="s">
        <v>537</v>
      </c>
      <c r="R116" s="4" t="s">
        <v>116</v>
      </c>
    </row>
    <row r="117" spans="1:18" ht="38.25">
      <c r="A117" s="6">
        <v>1695</v>
      </c>
      <c r="B117" s="11">
        <v>41543</v>
      </c>
      <c r="C117" s="12" t="s">
        <v>563</v>
      </c>
      <c r="D117" s="12" t="s">
        <v>564</v>
      </c>
      <c r="E117" s="12" t="s">
        <v>565</v>
      </c>
      <c r="F117" s="11">
        <v>41554</v>
      </c>
      <c r="G117" s="11">
        <v>42283</v>
      </c>
      <c r="H117" s="22">
        <v>41746</v>
      </c>
      <c r="I117" s="16">
        <v>44000</v>
      </c>
      <c r="J117" s="2" t="s">
        <v>73</v>
      </c>
      <c r="K117" s="2"/>
      <c r="L117" s="2"/>
      <c r="M117" s="2" t="s">
        <v>562</v>
      </c>
      <c r="N117" s="4" t="s">
        <v>86</v>
      </c>
      <c r="O117" s="12" t="s">
        <v>87</v>
      </c>
      <c r="P117" s="3" t="s">
        <v>98</v>
      </c>
      <c r="Q117" s="4" t="s">
        <v>537</v>
      </c>
      <c r="R117" s="4" t="s">
        <v>116</v>
      </c>
    </row>
    <row r="118" spans="1:18" ht="51">
      <c r="A118" s="6">
        <v>1727</v>
      </c>
      <c r="B118" s="11">
        <v>41548</v>
      </c>
      <c r="C118" s="12" t="s">
        <v>566</v>
      </c>
      <c r="D118" s="12" t="s">
        <v>353</v>
      </c>
      <c r="E118" s="12" t="s">
        <v>567</v>
      </c>
      <c r="F118" s="11">
        <v>41561</v>
      </c>
      <c r="G118" s="11">
        <v>42290</v>
      </c>
      <c r="I118" s="16">
        <v>30000</v>
      </c>
      <c r="J118" s="2" t="s">
        <v>73</v>
      </c>
      <c r="K118" s="2"/>
      <c r="L118" s="2"/>
      <c r="M118" s="2" t="s">
        <v>568</v>
      </c>
      <c r="N118" s="4" t="s">
        <v>86</v>
      </c>
      <c r="O118" s="12" t="s">
        <v>87</v>
      </c>
      <c r="P118" s="3" t="s">
        <v>722</v>
      </c>
      <c r="Q118" s="4" t="s">
        <v>569</v>
      </c>
      <c r="R118" s="4" t="s">
        <v>570</v>
      </c>
    </row>
    <row r="119" spans="1:18" ht="51">
      <c r="A119" s="6">
        <v>1727</v>
      </c>
      <c r="B119" s="11">
        <v>41548</v>
      </c>
      <c r="C119" s="12" t="s">
        <v>571</v>
      </c>
      <c r="D119" s="12" t="s">
        <v>244</v>
      </c>
      <c r="E119" s="12" t="s">
        <v>572</v>
      </c>
      <c r="F119" s="11">
        <v>41575</v>
      </c>
      <c r="G119" s="11">
        <v>41939</v>
      </c>
      <c r="I119" s="16">
        <v>30000</v>
      </c>
      <c r="J119" s="2" t="s">
        <v>73</v>
      </c>
      <c r="K119" s="2"/>
      <c r="L119" s="2"/>
      <c r="M119" s="2" t="s">
        <v>568</v>
      </c>
      <c r="N119" s="4" t="s">
        <v>86</v>
      </c>
      <c r="O119" s="12" t="s">
        <v>87</v>
      </c>
      <c r="P119" s="3" t="s">
        <v>722</v>
      </c>
      <c r="Q119" s="4" t="s">
        <v>569</v>
      </c>
      <c r="R119" s="4" t="s">
        <v>570</v>
      </c>
    </row>
    <row r="120" spans="1:18" ht="25.5">
      <c r="A120" s="6">
        <v>611</v>
      </c>
      <c r="B120" s="11">
        <v>42145</v>
      </c>
      <c r="C120" s="12" t="s">
        <v>180</v>
      </c>
      <c r="D120" s="12" t="s">
        <v>204</v>
      </c>
      <c r="E120" s="12" t="s">
        <v>573</v>
      </c>
      <c r="F120" s="11">
        <v>41570</v>
      </c>
      <c r="G120" s="11">
        <v>42362</v>
      </c>
      <c r="I120" s="16">
        <v>40000</v>
      </c>
      <c r="J120" s="2" t="s">
        <v>138</v>
      </c>
      <c r="K120" s="2"/>
      <c r="L120" s="2"/>
      <c r="M120" s="2" t="s">
        <v>574</v>
      </c>
      <c r="N120" s="4" t="s">
        <v>86</v>
      </c>
      <c r="O120" s="12" t="s">
        <v>526</v>
      </c>
      <c r="P120" s="3" t="s">
        <v>575</v>
      </c>
      <c r="Q120" s="4" t="s">
        <v>528</v>
      </c>
      <c r="R120" s="4" t="s">
        <v>529</v>
      </c>
    </row>
    <row r="121" spans="1:18" ht="38.25">
      <c r="A121" s="6">
        <v>1787</v>
      </c>
      <c r="B121" s="11">
        <v>41558</v>
      </c>
      <c r="C121" s="12" t="s">
        <v>180</v>
      </c>
      <c r="D121" s="12" t="s">
        <v>155</v>
      </c>
      <c r="E121" s="12"/>
      <c r="F121" s="11">
        <v>41577</v>
      </c>
      <c r="G121" s="11">
        <v>42306</v>
      </c>
      <c r="H121" s="22">
        <v>42060</v>
      </c>
      <c r="I121" s="16">
        <v>35000</v>
      </c>
      <c r="J121" s="2" t="s">
        <v>433</v>
      </c>
      <c r="K121" s="2"/>
      <c r="L121" s="2"/>
      <c r="M121" s="2" t="s">
        <v>576</v>
      </c>
      <c r="N121" s="4" t="s">
        <v>86</v>
      </c>
      <c r="O121" s="12" t="s">
        <v>87</v>
      </c>
      <c r="P121" s="3" t="s">
        <v>98</v>
      </c>
      <c r="Q121" s="4" t="s">
        <v>537</v>
      </c>
      <c r="R121" s="4" t="s">
        <v>116</v>
      </c>
    </row>
    <row r="122" spans="1:18" ht="38.25">
      <c r="A122" s="6">
        <v>1787</v>
      </c>
      <c r="B122" s="11">
        <v>41558</v>
      </c>
      <c r="C122" s="12" t="s">
        <v>577</v>
      </c>
      <c r="D122" s="12" t="s">
        <v>578</v>
      </c>
      <c r="E122" s="12"/>
      <c r="F122" s="11">
        <v>41582</v>
      </c>
      <c r="G122" s="11">
        <v>42677</v>
      </c>
      <c r="I122" s="16">
        <v>35000</v>
      </c>
      <c r="J122" s="2" t="s">
        <v>433</v>
      </c>
      <c r="K122" s="2"/>
      <c r="L122" s="2"/>
      <c r="M122" s="2" t="s">
        <v>120</v>
      </c>
      <c r="N122" s="4" t="s">
        <v>86</v>
      </c>
      <c r="O122" s="12" t="s">
        <v>87</v>
      </c>
      <c r="P122" s="3" t="s">
        <v>98</v>
      </c>
      <c r="Q122" s="4" t="s">
        <v>537</v>
      </c>
      <c r="R122" s="4" t="s">
        <v>116</v>
      </c>
    </row>
    <row r="123" spans="1:18" ht="38.25">
      <c r="A123" s="6">
        <v>1787</v>
      </c>
      <c r="B123" s="11">
        <v>41558</v>
      </c>
      <c r="C123" s="12" t="s">
        <v>579</v>
      </c>
      <c r="D123" s="12" t="s">
        <v>580</v>
      </c>
      <c r="E123" s="12" t="s">
        <v>581</v>
      </c>
      <c r="F123" s="11">
        <v>41590</v>
      </c>
      <c r="G123" s="11">
        <v>42319</v>
      </c>
      <c r="I123" s="16">
        <v>35000</v>
      </c>
      <c r="J123" s="2" t="s">
        <v>433</v>
      </c>
      <c r="K123" s="2"/>
      <c r="L123" s="2"/>
      <c r="M123" s="2" t="s">
        <v>576</v>
      </c>
      <c r="N123" s="4" t="s">
        <v>86</v>
      </c>
      <c r="O123" s="12" t="s">
        <v>87</v>
      </c>
      <c r="P123" s="3" t="s">
        <v>98</v>
      </c>
      <c r="Q123" s="4" t="s">
        <v>537</v>
      </c>
      <c r="R123" s="4" t="s">
        <v>116</v>
      </c>
    </row>
    <row r="124" spans="1:18" ht="25.5">
      <c r="A124" s="6" t="s">
        <v>582</v>
      </c>
      <c r="B124" s="11" t="s">
        <v>583</v>
      </c>
      <c r="C124" s="12" t="s">
        <v>584</v>
      </c>
      <c r="D124" s="12" t="s">
        <v>204</v>
      </c>
      <c r="E124" s="12" t="s">
        <v>585</v>
      </c>
      <c r="F124" s="11">
        <v>41592</v>
      </c>
      <c r="G124" s="11">
        <v>41772</v>
      </c>
      <c r="I124" s="16">
        <v>1440</v>
      </c>
      <c r="J124" s="2" t="s">
        <v>138</v>
      </c>
      <c r="K124" s="2"/>
      <c r="L124" s="2"/>
      <c r="M124" s="2" t="s">
        <v>586</v>
      </c>
      <c r="N124" s="4" t="s">
        <v>587</v>
      </c>
      <c r="O124" s="12" t="s">
        <v>87</v>
      </c>
      <c r="P124" s="3" t="s">
        <v>723</v>
      </c>
      <c r="Q124" s="4" t="s">
        <v>258</v>
      </c>
      <c r="R124" s="4" t="s">
        <v>588</v>
      </c>
    </row>
    <row r="125" spans="1:18" ht="117.75" customHeight="1">
      <c r="A125" s="6" t="s">
        <v>1032</v>
      </c>
      <c r="B125" s="11" t="s">
        <v>1033</v>
      </c>
      <c r="C125" s="12" t="s">
        <v>589</v>
      </c>
      <c r="D125" s="12" t="s">
        <v>590</v>
      </c>
      <c r="E125" s="12" t="s">
        <v>331</v>
      </c>
      <c r="F125" s="11">
        <v>41596</v>
      </c>
      <c r="G125" s="11">
        <v>43421</v>
      </c>
      <c r="I125" s="16">
        <v>42600</v>
      </c>
      <c r="J125" s="2" t="s">
        <v>591</v>
      </c>
      <c r="K125" s="2" t="s">
        <v>668</v>
      </c>
      <c r="L125" s="50" t="s">
        <v>1038</v>
      </c>
      <c r="M125" s="2" t="s">
        <v>592</v>
      </c>
      <c r="N125" s="4" t="s">
        <v>86</v>
      </c>
      <c r="O125" s="12" t="s">
        <v>87</v>
      </c>
      <c r="P125" s="3" t="s">
        <v>593</v>
      </c>
      <c r="Q125" s="4" t="s">
        <v>251</v>
      </c>
      <c r="R125" s="4" t="s">
        <v>328</v>
      </c>
    </row>
    <row r="126" spans="1:18" ht="51">
      <c r="A126" s="6" t="s">
        <v>1032</v>
      </c>
      <c r="B126" s="11" t="s">
        <v>1033</v>
      </c>
      <c r="C126" s="12" t="s">
        <v>594</v>
      </c>
      <c r="D126" s="12" t="s">
        <v>595</v>
      </c>
      <c r="E126" s="12" t="s">
        <v>396</v>
      </c>
      <c r="F126" s="11">
        <v>41655</v>
      </c>
      <c r="G126" s="11">
        <v>43480</v>
      </c>
      <c r="I126" s="16">
        <v>20453.24</v>
      </c>
      <c r="J126" s="2" t="s">
        <v>591</v>
      </c>
      <c r="K126" s="2"/>
      <c r="L126" s="2"/>
      <c r="M126" s="2" t="s">
        <v>596</v>
      </c>
      <c r="N126" s="4" t="s">
        <v>75</v>
      </c>
      <c r="O126" s="12" t="s">
        <v>87</v>
      </c>
      <c r="P126" s="3" t="s">
        <v>593</v>
      </c>
      <c r="Q126" s="4" t="s">
        <v>251</v>
      </c>
      <c r="R126" s="4" t="s">
        <v>328</v>
      </c>
    </row>
    <row r="127" spans="1:18" ht="76.5">
      <c r="A127" s="6" t="s">
        <v>932</v>
      </c>
      <c r="B127" s="11" t="s">
        <v>933</v>
      </c>
      <c r="C127" s="12" t="s">
        <v>597</v>
      </c>
      <c r="D127" s="12" t="s">
        <v>934</v>
      </c>
      <c r="E127" s="12" t="s">
        <v>598</v>
      </c>
      <c r="F127" s="11">
        <v>41593</v>
      </c>
      <c r="G127" s="11">
        <v>42735</v>
      </c>
      <c r="I127" s="16">
        <f>91000+42826.56</f>
        <v>133826.56</v>
      </c>
      <c r="J127" s="2" t="s">
        <v>138</v>
      </c>
      <c r="K127" s="2"/>
      <c r="L127" s="2"/>
      <c r="M127" s="2" t="s">
        <v>599</v>
      </c>
      <c r="N127" s="4" t="s">
        <v>86</v>
      </c>
      <c r="O127" s="12" t="s">
        <v>87</v>
      </c>
      <c r="P127" s="5" t="s">
        <v>99</v>
      </c>
      <c r="Q127" s="4" t="s">
        <v>600</v>
      </c>
      <c r="R127" s="4" t="s">
        <v>601</v>
      </c>
    </row>
    <row r="128" spans="1:18" ht="127.5">
      <c r="A128" s="6" t="s">
        <v>932</v>
      </c>
      <c r="B128" s="11" t="s">
        <v>933</v>
      </c>
      <c r="C128" s="12" t="s">
        <v>602</v>
      </c>
      <c r="D128" s="12" t="s">
        <v>603</v>
      </c>
      <c r="E128" s="12" t="s">
        <v>604</v>
      </c>
      <c r="F128" s="11">
        <v>41603</v>
      </c>
      <c r="G128" s="11">
        <v>42735</v>
      </c>
      <c r="I128" s="16">
        <f>72000+(2857.14*2)</f>
        <v>77714.28</v>
      </c>
      <c r="J128" s="2" t="s">
        <v>138</v>
      </c>
      <c r="K128" s="2"/>
      <c r="L128" s="2"/>
      <c r="M128" s="2" t="s">
        <v>605</v>
      </c>
      <c r="N128" s="4" t="s">
        <v>75</v>
      </c>
      <c r="O128" s="12" t="s">
        <v>87</v>
      </c>
      <c r="P128" s="5" t="s">
        <v>99</v>
      </c>
      <c r="Q128" s="4" t="s">
        <v>600</v>
      </c>
      <c r="R128" s="4" t="s">
        <v>601</v>
      </c>
    </row>
    <row r="129" spans="1:18" ht="51">
      <c r="A129" s="6">
        <v>611</v>
      </c>
      <c r="B129" s="11">
        <v>42145</v>
      </c>
      <c r="C129" s="12" t="s">
        <v>606</v>
      </c>
      <c r="D129" s="12" t="s">
        <v>607</v>
      </c>
      <c r="E129" s="12" t="s">
        <v>608</v>
      </c>
      <c r="F129" s="11">
        <v>41596</v>
      </c>
      <c r="G129" s="11">
        <v>42362</v>
      </c>
      <c r="I129" s="16">
        <v>15000</v>
      </c>
      <c r="J129" s="2" t="s">
        <v>138</v>
      </c>
      <c r="K129" s="2"/>
      <c r="L129" s="2"/>
      <c r="M129" s="2" t="s">
        <v>609</v>
      </c>
      <c r="N129" s="4" t="s">
        <v>75</v>
      </c>
      <c r="O129" s="12" t="s">
        <v>526</v>
      </c>
      <c r="P129" s="3" t="s">
        <v>575</v>
      </c>
      <c r="Q129" s="4" t="s">
        <v>528</v>
      </c>
      <c r="R129" s="3" t="s">
        <v>529</v>
      </c>
    </row>
    <row r="130" spans="1:18" ht="114.75">
      <c r="A130" s="6" t="s">
        <v>1032</v>
      </c>
      <c r="B130" s="11" t="s">
        <v>1033</v>
      </c>
      <c r="C130" s="12" t="s">
        <v>610</v>
      </c>
      <c r="D130" s="12" t="s">
        <v>611</v>
      </c>
      <c r="E130" s="12"/>
      <c r="F130" s="11">
        <v>41596</v>
      </c>
      <c r="G130" s="11">
        <v>43421</v>
      </c>
      <c r="I130" s="16">
        <v>42600</v>
      </c>
      <c r="J130" s="2" t="s">
        <v>591</v>
      </c>
      <c r="K130" s="2" t="s">
        <v>668</v>
      </c>
      <c r="L130" s="50" t="s">
        <v>1039</v>
      </c>
      <c r="M130" s="2" t="s">
        <v>592</v>
      </c>
      <c r="N130" s="4" t="s">
        <v>86</v>
      </c>
      <c r="O130" s="12" t="s">
        <v>87</v>
      </c>
      <c r="P130" s="3" t="s">
        <v>612</v>
      </c>
      <c r="Q130" s="4" t="s">
        <v>251</v>
      </c>
      <c r="R130" s="4" t="s">
        <v>328</v>
      </c>
    </row>
    <row r="131" spans="1:18" ht="63.75">
      <c r="A131" s="6">
        <v>1940</v>
      </c>
      <c r="B131" s="11">
        <v>41591</v>
      </c>
      <c r="C131" s="12" t="s">
        <v>613</v>
      </c>
      <c r="D131" s="12" t="s">
        <v>614</v>
      </c>
      <c r="E131" s="12" t="s">
        <v>348</v>
      </c>
      <c r="F131" s="11">
        <v>41603</v>
      </c>
      <c r="G131" s="11">
        <v>41967</v>
      </c>
      <c r="H131" s="19">
        <v>41782</v>
      </c>
      <c r="I131" s="16">
        <v>30000</v>
      </c>
      <c r="J131" s="2" t="s">
        <v>591</v>
      </c>
      <c r="K131" s="2"/>
      <c r="L131" s="2"/>
      <c r="M131" s="2" t="s">
        <v>615</v>
      </c>
      <c r="N131" s="4" t="s">
        <v>86</v>
      </c>
      <c r="O131" s="12" t="s">
        <v>87</v>
      </c>
      <c r="P131" s="3" t="s">
        <v>100</v>
      </c>
      <c r="Q131" s="4" t="s">
        <v>616</v>
      </c>
      <c r="R131" s="4" t="s">
        <v>176</v>
      </c>
    </row>
    <row r="132" spans="1:18" ht="38.25">
      <c r="A132" s="6">
        <v>473</v>
      </c>
      <c r="B132" s="11">
        <v>41348</v>
      </c>
      <c r="C132" s="12" t="s">
        <v>617</v>
      </c>
      <c r="D132" s="12" t="s">
        <v>618</v>
      </c>
      <c r="E132" s="12" t="s">
        <v>619</v>
      </c>
      <c r="F132" s="11">
        <v>41609</v>
      </c>
      <c r="G132" s="11">
        <v>42095</v>
      </c>
      <c r="I132" s="16">
        <v>2000</v>
      </c>
      <c r="J132" s="2" t="s">
        <v>620</v>
      </c>
      <c r="K132" s="2"/>
      <c r="L132" s="2"/>
      <c r="M132" s="2" t="s">
        <v>621</v>
      </c>
      <c r="N132" s="4" t="s">
        <v>86</v>
      </c>
      <c r="O132" s="12" t="s">
        <v>87</v>
      </c>
      <c r="P132" s="3" t="s">
        <v>712</v>
      </c>
      <c r="Q132" s="4" t="s">
        <v>456</v>
      </c>
      <c r="R132" s="4" t="s">
        <v>457</v>
      </c>
    </row>
    <row r="133" spans="1:18" ht="51">
      <c r="A133" s="6">
        <v>1943</v>
      </c>
      <c r="B133" s="11">
        <v>41591</v>
      </c>
      <c r="C133" s="12" t="s">
        <v>622</v>
      </c>
      <c r="D133" s="12" t="s">
        <v>623</v>
      </c>
      <c r="E133" s="12" t="s">
        <v>112</v>
      </c>
      <c r="F133" s="11">
        <v>41610</v>
      </c>
      <c r="G133" s="11">
        <v>42339</v>
      </c>
      <c r="I133" s="16">
        <v>35000</v>
      </c>
      <c r="J133" s="2" t="s">
        <v>591</v>
      </c>
      <c r="K133" s="2"/>
      <c r="L133" s="2"/>
      <c r="M133" s="2" t="s">
        <v>624</v>
      </c>
      <c r="N133" s="4" t="s">
        <v>86</v>
      </c>
      <c r="O133" s="12" t="s">
        <v>87</v>
      </c>
      <c r="P133" s="3" t="s">
        <v>101</v>
      </c>
      <c r="Q133" s="4" t="s">
        <v>115</v>
      </c>
      <c r="R133" s="4" t="s">
        <v>116</v>
      </c>
    </row>
    <row r="134" spans="1:18" ht="51">
      <c r="A134" s="6" t="s">
        <v>1040</v>
      </c>
      <c r="B134" s="11" t="s">
        <v>1041</v>
      </c>
      <c r="C134" s="12" t="s">
        <v>625</v>
      </c>
      <c r="D134" s="12" t="s">
        <v>626</v>
      </c>
      <c r="E134" s="12" t="s">
        <v>627</v>
      </c>
      <c r="F134" s="11">
        <v>41610</v>
      </c>
      <c r="G134" s="11">
        <v>43435</v>
      </c>
      <c r="I134" s="16">
        <v>35000</v>
      </c>
      <c r="J134" s="2" t="s">
        <v>591</v>
      </c>
      <c r="K134" s="2"/>
      <c r="L134" s="2"/>
      <c r="M134" s="2" t="s">
        <v>624</v>
      </c>
      <c r="N134" s="4" t="s">
        <v>86</v>
      </c>
      <c r="O134" s="12" t="s">
        <v>87</v>
      </c>
      <c r="P134" s="3" t="s">
        <v>101</v>
      </c>
      <c r="Q134" s="4" t="s">
        <v>115</v>
      </c>
      <c r="R134" s="4" t="s">
        <v>116</v>
      </c>
    </row>
    <row r="135" spans="1:18" ht="76.5">
      <c r="A135" s="6">
        <v>2038</v>
      </c>
      <c r="B135" s="11">
        <v>41596</v>
      </c>
      <c r="C135" s="3" t="s">
        <v>628</v>
      </c>
      <c r="D135" s="3" t="s">
        <v>629</v>
      </c>
      <c r="E135" s="3" t="s">
        <v>156</v>
      </c>
      <c r="F135" s="11">
        <v>41610</v>
      </c>
      <c r="G135" s="11">
        <v>42339</v>
      </c>
      <c r="H135" s="19" t="s">
        <v>907</v>
      </c>
      <c r="I135" s="16">
        <v>30000</v>
      </c>
      <c r="J135" s="3" t="s">
        <v>73</v>
      </c>
      <c r="M135" s="5" t="s">
        <v>630</v>
      </c>
      <c r="N135" s="4" t="s">
        <v>75</v>
      </c>
      <c r="O135" s="12" t="s">
        <v>631</v>
      </c>
      <c r="P135" s="5" t="s">
        <v>630</v>
      </c>
      <c r="Q135" s="5" t="s">
        <v>632</v>
      </c>
      <c r="R135" s="3" t="s">
        <v>159</v>
      </c>
    </row>
    <row r="136" spans="1:18" ht="76.5">
      <c r="A136" s="6">
        <v>2038</v>
      </c>
      <c r="B136" s="11">
        <v>41596</v>
      </c>
      <c r="C136" s="3" t="s">
        <v>633</v>
      </c>
      <c r="D136" s="3" t="s">
        <v>634</v>
      </c>
      <c r="E136" s="3" t="s">
        <v>162</v>
      </c>
      <c r="F136" s="11">
        <v>41610</v>
      </c>
      <c r="G136" s="11">
        <v>42339</v>
      </c>
      <c r="H136" s="19" t="s">
        <v>907</v>
      </c>
      <c r="I136" s="16">
        <v>30000</v>
      </c>
      <c r="J136" s="3" t="s">
        <v>73</v>
      </c>
      <c r="M136" s="5" t="s">
        <v>630</v>
      </c>
      <c r="N136" s="4" t="s">
        <v>75</v>
      </c>
      <c r="O136" s="12" t="s">
        <v>631</v>
      </c>
      <c r="P136" s="5" t="s">
        <v>630</v>
      </c>
      <c r="Q136" s="5" t="s">
        <v>632</v>
      </c>
      <c r="R136" s="3" t="s">
        <v>159</v>
      </c>
    </row>
    <row r="137" spans="1:18" ht="76.5">
      <c r="A137" s="6">
        <v>2038</v>
      </c>
      <c r="B137" s="11">
        <v>41596</v>
      </c>
      <c r="C137" s="3" t="s">
        <v>635</v>
      </c>
      <c r="D137" s="3" t="s">
        <v>636</v>
      </c>
      <c r="E137" s="3" t="s">
        <v>165</v>
      </c>
      <c r="F137" s="11">
        <v>41610</v>
      </c>
      <c r="G137" s="11">
        <v>42339</v>
      </c>
      <c r="H137" s="19" t="s">
        <v>907</v>
      </c>
      <c r="I137" s="16">
        <v>30000</v>
      </c>
      <c r="J137" s="3" t="s">
        <v>73</v>
      </c>
      <c r="M137" s="5" t="s">
        <v>630</v>
      </c>
      <c r="N137" s="4" t="s">
        <v>86</v>
      </c>
      <c r="O137" s="12" t="s">
        <v>631</v>
      </c>
      <c r="P137" s="5" t="s">
        <v>630</v>
      </c>
      <c r="Q137" s="5" t="s">
        <v>632</v>
      </c>
      <c r="R137" s="3" t="s">
        <v>159</v>
      </c>
    </row>
    <row r="138" spans="1:18" ht="38.25">
      <c r="A138" s="6" t="s">
        <v>932</v>
      </c>
      <c r="B138" s="11" t="s">
        <v>933</v>
      </c>
      <c r="C138" s="3" t="s">
        <v>606</v>
      </c>
      <c r="D138" s="3" t="s">
        <v>607</v>
      </c>
      <c r="E138" s="3" t="s">
        <v>608</v>
      </c>
      <c r="F138" s="11">
        <v>41617</v>
      </c>
      <c r="G138" s="11">
        <v>42735</v>
      </c>
      <c r="I138" s="16">
        <f>72000+(2911.05*12)</f>
        <v>106932.6</v>
      </c>
      <c r="J138" s="3" t="s">
        <v>138</v>
      </c>
      <c r="M138" s="2" t="s">
        <v>640</v>
      </c>
      <c r="N138" s="4" t="s">
        <v>86</v>
      </c>
      <c r="O138" s="12" t="s">
        <v>87</v>
      </c>
      <c r="P138" s="5" t="s">
        <v>99</v>
      </c>
      <c r="Q138" s="4" t="s">
        <v>600</v>
      </c>
      <c r="R138" s="4" t="s">
        <v>601</v>
      </c>
    </row>
    <row r="139" spans="1:18" ht="76.5">
      <c r="A139" s="6">
        <v>1918</v>
      </c>
      <c r="B139" s="11">
        <v>41577</v>
      </c>
      <c r="C139" s="3" t="s">
        <v>637</v>
      </c>
      <c r="D139" s="3" t="s">
        <v>638</v>
      </c>
      <c r="E139" s="3" t="s">
        <v>639</v>
      </c>
      <c r="F139" s="11">
        <v>41618</v>
      </c>
      <c r="G139" s="11">
        <v>42369</v>
      </c>
      <c r="H139" s="22">
        <v>42060</v>
      </c>
      <c r="I139" s="16">
        <v>84000</v>
      </c>
      <c r="J139" s="3" t="s">
        <v>138</v>
      </c>
      <c r="M139" s="2" t="s">
        <v>868</v>
      </c>
      <c r="N139" s="4" t="s">
        <v>86</v>
      </c>
      <c r="O139" s="12" t="s">
        <v>87</v>
      </c>
      <c r="P139" s="5" t="s">
        <v>99</v>
      </c>
      <c r="Q139" s="4" t="s">
        <v>600</v>
      </c>
      <c r="R139" s="4" t="s">
        <v>601</v>
      </c>
    </row>
    <row r="140" spans="1:18" ht="102">
      <c r="A140" s="6">
        <v>2104</v>
      </c>
      <c r="B140" s="11">
        <v>41614</v>
      </c>
      <c r="C140" s="12" t="s">
        <v>652</v>
      </c>
      <c r="D140" s="12" t="s">
        <v>653</v>
      </c>
      <c r="E140" s="12"/>
      <c r="F140" s="11">
        <v>41614</v>
      </c>
      <c r="G140" s="3" t="s">
        <v>556</v>
      </c>
      <c r="I140" s="16" t="s">
        <v>557</v>
      </c>
      <c r="J140" s="2"/>
      <c r="K140" s="2"/>
      <c r="L140" s="2"/>
      <c r="M140" s="2" t="s">
        <v>558</v>
      </c>
      <c r="N140" s="4" t="s">
        <v>75</v>
      </c>
      <c r="Q140" s="4"/>
      <c r="R140" s="4" t="s">
        <v>642</v>
      </c>
    </row>
    <row r="141" spans="1:18" ht="114.75">
      <c r="A141" s="6">
        <v>2037</v>
      </c>
      <c r="B141" s="11">
        <v>41600</v>
      </c>
      <c r="C141" s="3" t="s">
        <v>644</v>
      </c>
      <c r="D141" s="3" t="s">
        <v>643</v>
      </c>
      <c r="E141" s="3" t="s">
        <v>645</v>
      </c>
      <c r="F141" s="22">
        <v>41610</v>
      </c>
      <c r="G141" s="11">
        <v>41974</v>
      </c>
      <c r="I141" s="16">
        <v>20000</v>
      </c>
      <c r="J141" s="3" t="s">
        <v>591</v>
      </c>
      <c r="M141" s="3" t="s">
        <v>646</v>
      </c>
      <c r="N141" s="4" t="s">
        <v>75</v>
      </c>
      <c r="O141" s="12" t="s">
        <v>647</v>
      </c>
      <c r="P141" s="3" t="s">
        <v>648</v>
      </c>
      <c r="Q141" s="3" t="s">
        <v>649</v>
      </c>
      <c r="R141" s="3" t="s">
        <v>650</v>
      </c>
    </row>
    <row r="142" spans="1:18" ht="114.75">
      <c r="A142" s="6" t="s">
        <v>1034</v>
      </c>
      <c r="B142" s="11" t="s">
        <v>1035</v>
      </c>
      <c r="C142" s="3" t="s">
        <v>672</v>
      </c>
      <c r="D142" s="3" t="s">
        <v>673</v>
      </c>
      <c r="E142" s="3" t="s">
        <v>150</v>
      </c>
      <c r="F142" s="22">
        <v>41617</v>
      </c>
      <c r="G142" s="11">
        <v>43442</v>
      </c>
      <c r="I142" s="16">
        <v>40000</v>
      </c>
      <c r="J142" s="3" t="s">
        <v>591</v>
      </c>
      <c r="M142" s="3" t="s">
        <v>102</v>
      </c>
      <c r="N142" s="4" t="s">
        <v>75</v>
      </c>
      <c r="O142" s="3" t="s">
        <v>87</v>
      </c>
      <c r="P142" s="20" t="s">
        <v>724</v>
      </c>
      <c r="Q142" s="4" t="s">
        <v>115</v>
      </c>
      <c r="R142" s="4" t="s">
        <v>116</v>
      </c>
    </row>
    <row r="143" spans="1:18" ht="114.75">
      <c r="A143" s="6">
        <v>611</v>
      </c>
      <c r="B143" s="11">
        <v>42145</v>
      </c>
      <c r="C143" s="3" t="s">
        <v>654</v>
      </c>
      <c r="D143" s="3" t="s">
        <v>655</v>
      </c>
      <c r="E143" s="3" t="s">
        <v>659</v>
      </c>
      <c r="F143" s="22">
        <v>41631</v>
      </c>
      <c r="G143" s="11">
        <v>42362</v>
      </c>
      <c r="I143" s="16">
        <v>40000</v>
      </c>
      <c r="J143" s="3" t="s">
        <v>667</v>
      </c>
      <c r="K143" s="3" t="s">
        <v>668</v>
      </c>
      <c r="L143" s="3" t="s">
        <v>683</v>
      </c>
      <c r="M143" s="3" t="s">
        <v>103</v>
      </c>
      <c r="N143" s="4" t="s">
        <v>86</v>
      </c>
      <c r="O143" s="3" t="s">
        <v>669</v>
      </c>
      <c r="P143" s="3" t="s">
        <v>670</v>
      </c>
      <c r="Q143" s="3" t="s">
        <v>657</v>
      </c>
      <c r="R143" s="3" t="s">
        <v>529</v>
      </c>
    </row>
    <row r="144" spans="1:18" ht="102">
      <c r="A144" s="6">
        <v>1976</v>
      </c>
      <c r="B144" s="11">
        <v>41593</v>
      </c>
      <c r="C144" s="3" t="s">
        <v>610</v>
      </c>
      <c r="D144" s="3" t="s">
        <v>661</v>
      </c>
      <c r="E144" s="3" t="s">
        <v>662</v>
      </c>
      <c r="F144" s="22">
        <v>41646</v>
      </c>
      <c r="G144" s="11">
        <v>42010</v>
      </c>
      <c r="I144" s="16">
        <v>32000</v>
      </c>
      <c r="J144" s="3" t="s">
        <v>591</v>
      </c>
      <c r="K144" s="3" t="s">
        <v>668</v>
      </c>
      <c r="L144" s="3" t="s">
        <v>668</v>
      </c>
      <c r="M144" s="3" t="s">
        <v>104</v>
      </c>
      <c r="N144" s="4" t="s">
        <v>75</v>
      </c>
      <c r="O144" s="3" t="s">
        <v>663</v>
      </c>
      <c r="P144" s="3" t="s">
        <v>105</v>
      </c>
      <c r="Q144" s="3" t="s">
        <v>664</v>
      </c>
      <c r="R144" s="3" t="s">
        <v>671</v>
      </c>
    </row>
    <row r="145" spans="1:18" ht="102">
      <c r="A145" s="6">
        <v>1976</v>
      </c>
      <c r="B145" s="11">
        <v>41593</v>
      </c>
      <c r="C145" s="3" t="s">
        <v>35</v>
      </c>
      <c r="D145" s="3" t="s">
        <v>36</v>
      </c>
      <c r="E145" s="3" t="s">
        <v>37</v>
      </c>
      <c r="F145" s="22">
        <v>41652</v>
      </c>
      <c r="G145" s="11">
        <v>41651</v>
      </c>
      <c r="I145" s="16">
        <v>32000</v>
      </c>
      <c r="J145" s="3" t="s">
        <v>591</v>
      </c>
      <c r="K145" s="3" t="s">
        <v>668</v>
      </c>
      <c r="L145" s="3" t="s">
        <v>668</v>
      </c>
      <c r="M145" s="3" t="s">
        <v>104</v>
      </c>
      <c r="N145" s="4" t="s">
        <v>75</v>
      </c>
      <c r="O145" s="3" t="s">
        <v>50</v>
      </c>
      <c r="P145" s="3" t="s">
        <v>105</v>
      </c>
      <c r="Q145" s="3" t="s">
        <v>664</v>
      </c>
      <c r="R145" s="3" t="s">
        <v>671</v>
      </c>
    </row>
    <row r="146" spans="1:18" ht="102">
      <c r="A146" s="6">
        <v>1976</v>
      </c>
      <c r="B146" s="11">
        <v>41593</v>
      </c>
      <c r="C146" s="3" t="s">
        <v>51</v>
      </c>
      <c r="D146" s="3" t="s">
        <v>52</v>
      </c>
      <c r="E146" s="3" t="s">
        <v>53</v>
      </c>
      <c r="F146" s="22">
        <v>41652</v>
      </c>
      <c r="G146" s="11">
        <v>41651</v>
      </c>
      <c r="H146" s="22">
        <v>41699</v>
      </c>
      <c r="I146" s="16">
        <v>32000</v>
      </c>
      <c r="J146" s="3" t="s">
        <v>591</v>
      </c>
      <c r="K146" s="3" t="s">
        <v>668</v>
      </c>
      <c r="L146" s="3" t="s">
        <v>668</v>
      </c>
      <c r="M146" s="3" t="s">
        <v>104</v>
      </c>
      <c r="N146" s="4" t="s">
        <v>75</v>
      </c>
      <c r="O146" s="3" t="s">
        <v>50</v>
      </c>
      <c r="P146" s="3" t="s">
        <v>105</v>
      </c>
      <c r="Q146" s="3" t="s">
        <v>664</v>
      </c>
      <c r="R146" s="3" t="s">
        <v>671</v>
      </c>
    </row>
    <row r="147" spans="1:18" ht="63.75">
      <c r="A147" s="6">
        <v>2141</v>
      </c>
      <c r="B147" s="11">
        <v>41619</v>
      </c>
      <c r="C147" s="3" t="s">
        <v>674</v>
      </c>
      <c r="D147" s="3" t="s">
        <v>675</v>
      </c>
      <c r="E147" s="12" t="s">
        <v>462</v>
      </c>
      <c r="F147" s="22">
        <v>41666</v>
      </c>
      <c r="G147" s="11">
        <v>42030</v>
      </c>
      <c r="I147" s="16">
        <v>32000</v>
      </c>
      <c r="J147" s="3" t="s">
        <v>667</v>
      </c>
      <c r="K147" s="3" t="s">
        <v>668</v>
      </c>
      <c r="L147" s="3" t="s">
        <v>683</v>
      </c>
      <c r="M147" s="3" t="s">
        <v>106</v>
      </c>
      <c r="N147" s="4" t="s">
        <v>86</v>
      </c>
      <c r="O147" s="3" t="s">
        <v>684</v>
      </c>
      <c r="P147" s="3" t="s">
        <v>725</v>
      </c>
      <c r="Q147" s="20" t="s">
        <v>685</v>
      </c>
      <c r="R147" s="3" t="s">
        <v>686</v>
      </c>
    </row>
    <row r="148" spans="1:18" ht="102">
      <c r="A148" s="6">
        <v>1976</v>
      </c>
      <c r="B148" s="11">
        <v>41593</v>
      </c>
      <c r="C148" s="3" t="s">
        <v>0</v>
      </c>
      <c r="D148" s="3" t="s">
        <v>607</v>
      </c>
      <c r="E148" s="3" t="s">
        <v>1</v>
      </c>
      <c r="F148" s="22">
        <v>41687</v>
      </c>
      <c r="G148" s="11">
        <v>42051</v>
      </c>
      <c r="I148" s="16">
        <v>32000</v>
      </c>
      <c r="J148" s="3" t="s">
        <v>667</v>
      </c>
      <c r="K148" s="3" t="s">
        <v>668</v>
      </c>
      <c r="L148" s="3" t="s">
        <v>668</v>
      </c>
      <c r="M148" s="3" t="s">
        <v>2</v>
      </c>
      <c r="N148" s="4" t="s">
        <v>75</v>
      </c>
      <c r="O148" s="12" t="s">
        <v>87</v>
      </c>
      <c r="P148" s="3" t="s">
        <v>5</v>
      </c>
      <c r="Q148" s="3" t="s">
        <v>3</v>
      </c>
      <c r="R148" s="3" t="s">
        <v>4</v>
      </c>
    </row>
    <row r="149" spans="1:18" ht="102">
      <c r="A149" s="6">
        <v>11</v>
      </c>
      <c r="B149" s="11">
        <v>41641</v>
      </c>
      <c r="C149" s="3" t="s">
        <v>10</v>
      </c>
      <c r="D149" s="3" t="s">
        <v>11</v>
      </c>
      <c r="E149" s="3" t="s">
        <v>337</v>
      </c>
      <c r="F149" s="22">
        <v>41699</v>
      </c>
      <c r="G149" s="11">
        <v>42063</v>
      </c>
      <c r="I149" s="16">
        <v>32000</v>
      </c>
      <c r="J149" s="3" t="s">
        <v>667</v>
      </c>
      <c r="K149" s="3" t="s">
        <v>668</v>
      </c>
      <c r="L149" s="3" t="s">
        <v>668</v>
      </c>
      <c r="M149" s="3" t="s">
        <v>2</v>
      </c>
      <c r="N149" s="4" t="s">
        <v>75</v>
      </c>
      <c r="O149" s="12" t="s">
        <v>87</v>
      </c>
      <c r="P149" s="3" t="s">
        <v>5</v>
      </c>
      <c r="Q149" s="3" t="s">
        <v>3</v>
      </c>
      <c r="R149" s="3" t="s">
        <v>4</v>
      </c>
    </row>
    <row r="150" spans="1:18" ht="38.25">
      <c r="A150" s="6">
        <v>139</v>
      </c>
      <c r="B150" s="11">
        <v>41680</v>
      </c>
      <c r="C150" s="3" t="s">
        <v>6</v>
      </c>
      <c r="D150" s="3" t="s">
        <v>7</v>
      </c>
      <c r="E150" s="3" t="s">
        <v>8</v>
      </c>
      <c r="F150" s="22">
        <v>41688</v>
      </c>
      <c r="G150" s="11">
        <v>42052</v>
      </c>
      <c r="I150" s="16">
        <v>2400</v>
      </c>
      <c r="J150" s="3" t="s">
        <v>667</v>
      </c>
      <c r="K150" s="3" t="s">
        <v>668</v>
      </c>
      <c r="L150" s="3" t="s">
        <v>668</v>
      </c>
      <c r="M150" s="3" t="s">
        <v>9</v>
      </c>
      <c r="N150" s="4" t="s">
        <v>86</v>
      </c>
      <c r="O150" s="12" t="s">
        <v>87</v>
      </c>
      <c r="P150" s="20" t="s">
        <v>726</v>
      </c>
      <c r="Q150" s="3" t="s">
        <v>22</v>
      </c>
      <c r="R150" s="3" t="s">
        <v>23</v>
      </c>
    </row>
    <row r="151" spans="1:18" ht="63.75">
      <c r="A151" s="6">
        <v>139</v>
      </c>
      <c r="B151" s="11">
        <v>41680</v>
      </c>
      <c r="C151" s="3" t="s">
        <v>12</v>
      </c>
      <c r="D151" s="3" t="s">
        <v>13</v>
      </c>
      <c r="E151" s="3" t="s">
        <v>14</v>
      </c>
      <c r="F151" s="22">
        <v>41688</v>
      </c>
      <c r="G151" s="11">
        <v>42052</v>
      </c>
      <c r="I151" s="16">
        <v>2700</v>
      </c>
      <c r="J151" s="3" t="s">
        <v>667</v>
      </c>
      <c r="K151" s="3" t="s">
        <v>668</v>
      </c>
      <c r="L151" s="3" t="s">
        <v>29</v>
      </c>
      <c r="M151" s="3" t="s">
        <v>15</v>
      </c>
      <c r="N151" s="4" t="s">
        <v>86</v>
      </c>
      <c r="O151" s="12" t="s">
        <v>87</v>
      </c>
      <c r="P151" s="20" t="s">
        <v>726</v>
      </c>
      <c r="Q151" s="3" t="s">
        <v>22</v>
      </c>
      <c r="R151" s="3" t="s">
        <v>23</v>
      </c>
    </row>
    <row r="152" spans="1:18" ht="180.75" customHeight="1">
      <c r="A152" s="6">
        <v>139</v>
      </c>
      <c r="B152" s="11">
        <v>41680</v>
      </c>
      <c r="C152" s="3" t="s">
        <v>16</v>
      </c>
      <c r="D152" s="3" t="s">
        <v>17</v>
      </c>
      <c r="E152" s="3" t="s">
        <v>18</v>
      </c>
      <c r="F152" s="22">
        <v>41688</v>
      </c>
      <c r="G152" s="11">
        <v>42052</v>
      </c>
      <c r="I152" s="16">
        <v>1800</v>
      </c>
      <c r="J152" s="3" t="s">
        <v>667</v>
      </c>
      <c r="K152" s="3" t="s">
        <v>668</v>
      </c>
      <c r="L152" s="3" t="s">
        <v>668</v>
      </c>
      <c r="M152" s="3" t="s">
        <v>19</v>
      </c>
      <c r="N152" s="4" t="s">
        <v>86</v>
      </c>
      <c r="O152" s="12" t="s">
        <v>87</v>
      </c>
      <c r="P152" s="20" t="s">
        <v>726</v>
      </c>
      <c r="Q152" s="3" t="s">
        <v>22</v>
      </c>
      <c r="R152" s="3" t="s">
        <v>23</v>
      </c>
    </row>
    <row r="153" spans="1:18" ht="38.25">
      <c r="A153" s="6">
        <v>139</v>
      </c>
      <c r="B153" s="11">
        <v>41680</v>
      </c>
      <c r="C153" s="3" t="s">
        <v>20</v>
      </c>
      <c r="D153" s="3" t="s">
        <v>21</v>
      </c>
      <c r="E153" s="3" t="s">
        <v>213</v>
      </c>
      <c r="F153" s="22">
        <v>41688</v>
      </c>
      <c r="G153" s="11">
        <v>42052</v>
      </c>
      <c r="I153" s="16">
        <v>2400</v>
      </c>
      <c r="J153" s="3" t="s">
        <v>667</v>
      </c>
      <c r="K153" s="3" t="s">
        <v>668</v>
      </c>
      <c r="L153" s="3" t="s">
        <v>668</v>
      </c>
      <c r="M153" s="3" t="s">
        <v>9</v>
      </c>
      <c r="N153" s="4" t="s">
        <v>86</v>
      </c>
      <c r="O153" s="12" t="s">
        <v>87</v>
      </c>
      <c r="P153" s="20" t="s">
        <v>726</v>
      </c>
      <c r="Q153" s="3" t="s">
        <v>22</v>
      </c>
      <c r="R153" s="3" t="s">
        <v>23</v>
      </c>
    </row>
    <row r="154" spans="1:18" ht="63.75">
      <c r="A154" s="6">
        <v>139</v>
      </c>
      <c r="B154" s="11">
        <v>41680</v>
      </c>
      <c r="C154" s="3" t="s">
        <v>24</v>
      </c>
      <c r="D154" s="3" t="s">
        <v>25</v>
      </c>
      <c r="E154" s="3" t="s">
        <v>26</v>
      </c>
      <c r="F154" s="22">
        <v>41694</v>
      </c>
      <c r="G154" s="11">
        <v>42058</v>
      </c>
      <c r="I154" s="16">
        <v>1600</v>
      </c>
      <c r="J154" s="3" t="s">
        <v>667</v>
      </c>
      <c r="K154" s="3" t="s">
        <v>668</v>
      </c>
      <c r="L154" s="3" t="s">
        <v>27</v>
      </c>
      <c r="M154" s="23" t="s">
        <v>28</v>
      </c>
      <c r="N154" s="4" t="s">
        <v>86</v>
      </c>
      <c r="O154" s="12" t="s">
        <v>87</v>
      </c>
      <c r="P154" s="20" t="s">
        <v>726</v>
      </c>
      <c r="Q154" s="3" t="s">
        <v>22</v>
      </c>
      <c r="R154" s="3" t="s">
        <v>23</v>
      </c>
    </row>
    <row r="155" spans="1:18" ht="76.5">
      <c r="A155" s="6">
        <v>1944</v>
      </c>
      <c r="B155" s="11">
        <v>41956</v>
      </c>
      <c r="C155" s="3" t="s">
        <v>610</v>
      </c>
      <c r="D155" s="3" t="s">
        <v>30</v>
      </c>
      <c r="E155" s="3" t="s">
        <v>383</v>
      </c>
      <c r="F155" s="19">
        <v>41708</v>
      </c>
      <c r="G155" s="11">
        <v>41952</v>
      </c>
      <c r="I155" s="16">
        <v>1309.01</v>
      </c>
      <c r="J155" s="3" t="s">
        <v>667</v>
      </c>
      <c r="L155" s="3" t="s">
        <v>31</v>
      </c>
      <c r="M155" s="3" t="s">
        <v>32</v>
      </c>
      <c r="N155" s="4" t="s">
        <v>75</v>
      </c>
      <c r="O155" s="12" t="s">
        <v>87</v>
      </c>
      <c r="P155" s="3" t="s">
        <v>727</v>
      </c>
      <c r="Q155" s="3" t="s">
        <v>33</v>
      </c>
      <c r="R155" s="3" t="s">
        <v>34</v>
      </c>
    </row>
    <row r="156" spans="1:18" ht="76.5">
      <c r="A156" s="6">
        <v>1751</v>
      </c>
      <c r="B156" s="11">
        <v>41550</v>
      </c>
      <c r="C156" s="3" t="s">
        <v>676</v>
      </c>
      <c r="D156" s="3" t="s">
        <v>17</v>
      </c>
      <c r="E156" s="3" t="s">
        <v>219</v>
      </c>
      <c r="F156" s="19">
        <v>41722</v>
      </c>
      <c r="G156" s="11">
        <v>42027</v>
      </c>
      <c r="I156" s="16">
        <v>25000</v>
      </c>
      <c r="J156" s="3" t="s">
        <v>677</v>
      </c>
      <c r="L156" s="3" t="s">
        <v>678</v>
      </c>
      <c r="M156" s="20" t="s">
        <v>679</v>
      </c>
      <c r="N156" s="4" t="s">
        <v>75</v>
      </c>
      <c r="O156" s="12" t="s">
        <v>87</v>
      </c>
      <c r="P156" s="3" t="s">
        <v>680</v>
      </c>
      <c r="Q156" s="3" t="s">
        <v>681</v>
      </c>
      <c r="R156" s="3" t="s">
        <v>682</v>
      </c>
    </row>
    <row r="157" spans="1:18" ht="76.5">
      <c r="A157" s="6">
        <v>1751</v>
      </c>
      <c r="B157" s="11">
        <v>41550</v>
      </c>
      <c r="C157" s="3" t="s">
        <v>224</v>
      </c>
      <c r="D157" s="3" t="s">
        <v>554</v>
      </c>
      <c r="E157" s="3" t="s">
        <v>226</v>
      </c>
      <c r="F157" s="19">
        <v>41722</v>
      </c>
      <c r="G157" s="11">
        <v>42027</v>
      </c>
      <c r="I157" s="16">
        <v>25000</v>
      </c>
      <c r="J157" s="3" t="s">
        <v>677</v>
      </c>
      <c r="L157" s="3" t="s">
        <v>555</v>
      </c>
      <c r="M157" s="20" t="s">
        <v>679</v>
      </c>
      <c r="N157" s="4" t="s">
        <v>75</v>
      </c>
      <c r="O157" s="12" t="s">
        <v>87</v>
      </c>
      <c r="P157" s="3" t="s">
        <v>680</v>
      </c>
      <c r="Q157" s="3" t="s">
        <v>681</v>
      </c>
      <c r="R157" s="3" t="s">
        <v>682</v>
      </c>
    </row>
    <row r="158" spans="1:18" ht="156" customHeight="1">
      <c r="A158" s="6">
        <v>1976</v>
      </c>
      <c r="B158" s="11">
        <v>41593</v>
      </c>
      <c r="C158" s="3" t="s">
        <v>480</v>
      </c>
      <c r="D158" s="3" t="s">
        <v>17</v>
      </c>
      <c r="E158" s="3" t="s">
        <v>481</v>
      </c>
      <c r="F158" s="22">
        <v>41738</v>
      </c>
      <c r="G158" s="11">
        <v>42097</v>
      </c>
      <c r="I158" s="16">
        <v>31553</v>
      </c>
      <c r="J158" s="3" t="s">
        <v>591</v>
      </c>
      <c r="K158" s="3" t="s">
        <v>668</v>
      </c>
      <c r="L158" s="3" t="s">
        <v>668</v>
      </c>
      <c r="M158" s="3" t="s">
        <v>104</v>
      </c>
      <c r="N158" s="4" t="s">
        <v>75</v>
      </c>
      <c r="O158" s="3" t="s">
        <v>663</v>
      </c>
      <c r="P158" s="3" t="s">
        <v>105</v>
      </c>
      <c r="Q158" s="3" t="s">
        <v>664</v>
      </c>
      <c r="R158" s="3" t="s">
        <v>671</v>
      </c>
    </row>
    <row r="159" spans="1:18" s="14" customFormat="1" ht="63.75">
      <c r="A159" s="6">
        <v>220</v>
      </c>
      <c r="B159" s="11">
        <v>41698</v>
      </c>
      <c r="C159" s="14" t="s">
        <v>355</v>
      </c>
      <c r="D159" s="14" t="s">
        <v>356</v>
      </c>
      <c r="F159" s="11">
        <v>41778</v>
      </c>
      <c r="G159" s="11">
        <v>41961</v>
      </c>
      <c r="I159" s="13">
        <v>600</v>
      </c>
      <c r="J159" s="14" t="s">
        <v>667</v>
      </c>
      <c r="K159" s="14" t="s">
        <v>668</v>
      </c>
      <c r="M159" s="14" t="s">
        <v>357</v>
      </c>
      <c r="N159" s="4" t="s">
        <v>86</v>
      </c>
      <c r="O159" s="14" t="s">
        <v>87</v>
      </c>
      <c r="P159" s="24" t="s">
        <v>728</v>
      </c>
      <c r="Q159" s="14" t="s">
        <v>358</v>
      </c>
      <c r="R159" s="14" t="s">
        <v>359</v>
      </c>
    </row>
    <row r="160" spans="1:18" ht="102">
      <c r="A160" s="6">
        <v>1976</v>
      </c>
      <c r="B160" s="11">
        <v>41593</v>
      </c>
      <c r="C160" s="3" t="s">
        <v>247</v>
      </c>
      <c r="D160" s="3" t="s">
        <v>248</v>
      </c>
      <c r="E160" s="3" t="s">
        <v>249</v>
      </c>
      <c r="F160" s="22">
        <v>41764</v>
      </c>
      <c r="G160" s="11">
        <v>41715</v>
      </c>
      <c r="H160" s="22"/>
      <c r="I160" s="16">
        <v>27333.33</v>
      </c>
      <c r="J160" s="3" t="s">
        <v>667</v>
      </c>
      <c r="K160" s="3" t="s">
        <v>668</v>
      </c>
      <c r="L160" s="3" t="s">
        <v>668</v>
      </c>
      <c r="M160" s="3" t="s">
        <v>104</v>
      </c>
      <c r="N160" s="4" t="s">
        <v>75</v>
      </c>
      <c r="O160" s="3" t="s">
        <v>50</v>
      </c>
      <c r="P160" s="3" t="s">
        <v>105</v>
      </c>
      <c r="Q160" s="3" t="s">
        <v>664</v>
      </c>
      <c r="R160" s="3" t="s">
        <v>671</v>
      </c>
    </row>
    <row r="161" spans="1:18" ht="76.5">
      <c r="A161" s="6">
        <v>1695</v>
      </c>
      <c r="B161" s="11">
        <v>41543</v>
      </c>
      <c r="C161" s="3" t="s">
        <v>88</v>
      </c>
      <c r="D161" s="3" t="s">
        <v>89</v>
      </c>
      <c r="E161" s="3" t="s">
        <v>90</v>
      </c>
      <c r="F161" s="22">
        <v>41747</v>
      </c>
      <c r="G161" s="11">
        <v>42283</v>
      </c>
      <c r="H161" s="11"/>
      <c r="I161" s="16">
        <v>3665</v>
      </c>
      <c r="J161" s="3" t="s">
        <v>620</v>
      </c>
      <c r="K161" s="3" t="s">
        <v>668</v>
      </c>
      <c r="L161" s="3" t="s">
        <v>91</v>
      </c>
      <c r="M161" s="2" t="s">
        <v>562</v>
      </c>
      <c r="N161" s="4" t="s">
        <v>86</v>
      </c>
      <c r="O161" s="12" t="s">
        <v>87</v>
      </c>
      <c r="P161" s="3" t="s">
        <v>98</v>
      </c>
      <c r="Q161" s="4" t="s">
        <v>537</v>
      </c>
      <c r="R161" s="4" t="s">
        <v>116</v>
      </c>
    </row>
    <row r="162" spans="1:18" ht="63.75">
      <c r="A162" s="6">
        <v>139</v>
      </c>
      <c r="B162" s="11">
        <v>41680</v>
      </c>
      <c r="C162" s="3" t="s">
        <v>38</v>
      </c>
      <c r="D162" s="3" t="s">
        <v>39</v>
      </c>
      <c r="E162" s="3" t="s">
        <v>40</v>
      </c>
      <c r="F162" s="22">
        <v>41785</v>
      </c>
      <c r="G162" s="11">
        <v>42149</v>
      </c>
      <c r="I162" s="16">
        <v>1600</v>
      </c>
      <c r="J162" s="3" t="s">
        <v>667</v>
      </c>
      <c r="L162" s="3" t="s">
        <v>41</v>
      </c>
      <c r="M162" s="23" t="s">
        <v>28</v>
      </c>
      <c r="N162" s="4" t="s">
        <v>86</v>
      </c>
      <c r="O162" s="12" t="s">
        <v>87</v>
      </c>
      <c r="P162" s="20" t="s">
        <v>726</v>
      </c>
      <c r="Q162" s="3" t="s">
        <v>22</v>
      </c>
      <c r="R162" s="3" t="s">
        <v>23</v>
      </c>
    </row>
    <row r="163" spans="1:18" ht="89.25">
      <c r="A163" s="6">
        <v>684</v>
      </c>
      <c r="B163" s="11">
        <v>41788</v>
      </c>
      <c r="C163" s="3" t="s">
        <v>42</v>
      </c>
      <c r="D163" s="3" t="s">
        <v>43</v>
      </c>
      <c r="E163" s="3" t="s">
        <v>44</v>
      </c>
      <c r="F163" s="19">
        <v>41813</v>
      </c>
      <c r="G163" s="11">
        <v>41904</v>
      </c>
      <c r="I163" s="16">
        <v>7000</v>
      </c>
      <c r="J163" s="3" t="s">
        <v>667</v>
      </c>
      <c r="K163" s="3" t="s">
        <v>668</v>
      </c>
      <c r="L163" s="3" t="s">
        <v>45</v>
      </c>
      <c r="M163" s="25" t="s">
        <v>46</v>
      </c>
      <c r="N163" s="4" t="s">
        <v>86</v>
      </c>
      <c r="O163" s="12" t="s">
        <v>87</v>
      </c>
      <c r="P163" s="3" t="s">
        <v>47</v>
      </c>
      <c r="Q163" s="3" t="s">
        <v>48</v>
      </c>
      <c r="R163" s="3" t="s">
        <v>49</v>
      </c>
    </row>
    <row r="164" spans="1:18" ht="30" customHeight="1">
      <c r="A164" s="6">
        <v>860</v>
      </c>
      <c r="B164" s="11">
        <v>41820</v>
      </c>
      <c r="C164" s="3" t="s">
        <v>687</v>
      </c>
      <c r="D164" s="3" t="s">
        <v>25</v>
      </c>
      <c r="E164" s="19"/>
      <c r="F164" s="19">
        <v>41855</v>
      </c>
      <c r="G164" s="11">
        <v>41885</v>
      </c>
      <c r="I164" s="26">
        <v>3292.78</v>
      </c>
      <c r="J164" s="3" t="s">
        <v>688</v>
      </c>
      <c r="K164" s="3" t="s">
        <v>668</v>
      </c>
      <c r="M164" s="27" t="s">
        <v>689</v>
      </c>
      <c r="N164" s="3" t="s">
        <v>690</v>
      </c>
      <c r="O164" s="12" t="s">
        <v>631</v>
      </c>
      <c r="P164" s="27" t="s">
        <v>692</v>
      </c>
      <c r="Q164" s="27" t="s">
        <v>691</v>
      </c>
      <c r="R164" s="3" t="s">
        <v>705</v>
      </c>
    </row>
    <row r="165" spans="1:18" ht="51">
      <c r="A165" s="6">
        <v>943</v>
      </c>
      <c r="B165" s="11">
        <v>41830</v>
      </c>
      <c r="C165" s="3" t="s">
        <v>800</v>
      </c>
      <c r="D165" s="3" t="s">
        <v>801</v>
      </c>
      <c r="E165" s="19"/>
      <c r="F165" s="19">
        <v>41842</v>
      </c>
      <c r="G165" s="11">
        <v>42572</v>
      </c>
      <c r="H165" s="19" t="s">
        <v>907</v>
      </c>
      <c r="I165" s="26">
        <v>30843.37</v>
      </c>
      <c r="J165" s="3" t="s">
        <v>802</v>
      </c>
      <c r="K165" s="3" t="s">
        <v>668</v>
      </c>
      <c r="M165" s="27" t="s">
        <v>803</v>
      </c>
      <c r="N165" s="4" t="s">
        <v>75</v>
      </c>
      <c r="O165" s="12" t="s">
        <v>87</v>
      </c>
      <c r="P165" s="27" t="s">
        <v>804</v>
      </c>
      <c r="Q165" s="27" t="s">
        <v>806</v>
      </c>
      <c r="R165" s="3" t="s">
        <v>805</v>
      </c>
    </row>
    <row r="166" spans="1:18" ht="51">
      <c r="A166" s="6">
        <v>1134</v>
      </c>
      <c r="B166" s="11">
        <v>41862</v>
      </c>
      <c r="C166" s="3" t="s">
        <v>693</v>
      </c>
      <c r="D166" s="3" t="s">
        <v>694</v>
      </c>
      <c r="E166" s="3" t="s">
        <v>699</v>
      </c>
      <c r="F166" s="19">
        <v>41876</v>
      </c>
      <c r="G166" s="11">
        <v>42240</v>
      </c>
      <c r="H166" s="19" t="s">
        <v>907</v>
      </c>
      <c r="I166" s="26">
        <v>16273.39</v>
      </c>
      <c r="J166" s="3" t="s">
        <v>688</v>
      </c>
      <c r="K166" s="3" t="s">
        <v>668</v>
      </c>
      <c r="M166" s="27" t="s">
        <v>695</v>
      </c>
      <c r="N166" s="4" t="s">
        <v>75</v>
      </c>
      <c r="O166" s="27" t="s">
        <v>697</v>
      </c>
      <c r="P166" s="27" t="s">
        <v>696</v>
      </c>
      <c r="Q166" s="27" t="s">
        <v>698</v>
      </c>
      <c r="R166" s="3" t="s">
        <v>704</v>
      </c>
    </row>
    <row r="167" spans="1:18" ht="51">
      <c r="A167" s="6">
        <v>1018</v>
      </c>
      <c r="B167" s="11">
        <v>41842</v>
      </c>
      <c r="C167" s="3" t="s">
        <v>700</v>
      </c>
      <c r="D167" s="3" t="s">
        <v>675</v>
      </c>
      <c r="E167" s="3" t="s">
        <v>706</v>
      </c>
      <c r="F167" s="19">
        <v>41848</v>
      </c>
      <c r="G167" s="11">
        <v>42212</v>
      </c>
      <c r="H167" s="19" t="s">
        <v>907</v>
      </c>
      <c r="I167" s="26">
        <v>16362.6</v>
      </c>
      <c r="J167" s="3" t="s">
        <v>688</v>
      </c>
      <c r="K167" s="3" t="s">
        <v>668</v>
      </c>
      <c r="M167" s="27" t="s">
        <v>701</v>
      </c>
      <c r="N167" s="4" t="s">
        <v>75</v>
      </c>
      <c r="O167" s="27" t="s">
        <v>707</v>
      </c>
      <c r="P167" s="27" t="s">
        <v>708</v>
      </c>
      <c r="Q167" s="27" t="s">
        <v>702</v>
      </c>
      <c r="R167" s="3" t="s">
        <v>703</v>
      </c>
    </row>
    <row r="168" spans="1:18" ht="51">
      <c r="A168" s="6">
        <v>1271</v>
      </c>
      <c r="B168" s="11">
        <v>41900</v>
      </c>
      <c r="C168" s="3" t="s">
        <v>729</v>
      </c>
      <c r="D168" s="3" t="s">
        <v>730</v>
      </c>
      <c r="E168" s="3" t="s">
        <v>291</v>
      </c>
      <c r="F168" s="19">
        <v>41913</v>
      </c>
      <c r="G168" s="11">
        <v>42277</v>
      </c>
      <c r="I168" s="27" t="s">
        <v>733</v>
      </c>
      <c r="J168" s="3" t="s">
        <v>688</v>
      </c>
      <c r="K168" s="3" t="s">
        <v>668</v>
      </c>
      <c r="M168" s="3" t="s">
        <v>731</v>
      </c>
      <c r="N168" s="4" t="s">
        <v>75</v>
      </c>
      <c r="O168" s="12" t="s">
        <v>87</v>
      </c>
      <c r="P168" s="27" t="s">
        <v>734</v>
      </c>
      <c r="Q168" s="3" t="s">
        <v>732</v>
      </c>
      <c r="R168" s="3" t="s">
        <v>705</v>
      </c>
    </row>
    <row r="169" spans="1:18" ht="30" customHeight="1">
      <c r="A169" s="6">
        <v>906</v>
      </c>
      <c r="B169" s="11">
        <v>41827</v>
      </c>
      <c r="C169" s="3" t="s">
        <v>735</v>
      </c>
      <c r="D169" s="3" t="s">
        <v>736</v>
      </c>
      <c r="F169" s="30">
        <v>41848</v>
      </c>
      <c r="G169" s="11">
        <v>42578</v>
      </c>
      <c r="I169" s="31">
        <v>20453.24</v>
      </c>
      <c r="J169" s="3" t="s">
        <v>688</v>
      </c>
      <c r="K169" s="3" t="s">
        <v>668</v>
      </c>
      <c r="M169" s="3" t="s">
        <v>737</v>
      </c>
      <c r="N169" s="4" t="s">
        <v>75</v>
      </c>
      <c r="O169" s="12" t="s">
        <v>631</v>
      </c>
      <c r="P169" s="28" t="s">
        <v>738</v>
      </c>
      <c r="Q169" s="3" t="s">
        <v>739</v>
      </c>
      <c r="R169" s="3" t="s">
        <v>34</v>
      </c>
    </row>
    <row r="170" spans="1:18" ht="38.25">
      <c r="A170" s="6">
        <v>906</v>
      </c>
      <c r="B170" s="11">
        <v>41827</v>
      </c>
      <c r="C170" s="3" t="s">
        <v>740</v>
      </c>
      <c r="D170" s="3" t="s">
        <v>741</v>
      </c>
      <c r="E170" s="3" t="s">
        <v>743</v>
      </c>
      <c r="F170" s="30">
        <v>41841</v>
      </c>
      <c r="G170" s="11">
        <v>42571</v>
      </c>
      <c r="I170" s="32">
        <v>31807.23</v>
      </c>
      <c r="J170" s="3" t="s">
        <v>688</v>
      </c>
      <c r="K170" s="3" t="s">
        <v>668</v>
      </c>
      <c r="M170" s="3" t="s">
        <v>742</v>
      </c>
      <c r="N170" s="4" t="s">
        <v>75</v>
      </c>
      <c r="O170" s="12" t="s">
        <v>631</v>
      </c>
      <c r="P170" s="28" t="s">
        <v>738</v>
      </c>
      <c r="Q170" s="3" t="s">
        <v>739</v>
      </c>
      <c r="R170" s="3" t="s">
        <v>34</v>
      </c>
    </row>
    <row r="171" spans="1:18" ht="51">
      <c r="A171" s="6">
        <v>1003</v>
      </c>
      <c r="B171" s="11">
        <v>41842</v>
      </c>
      <c r="C171" s="3" t="s">
        <v>744</v>
      </c>
      <c r="D171" s="3" t="s">
        <v>17</v>
      </c>
      <c r="F171" s="19">
        <v>41848</v>
      </c>
      <c r="G171" s="11">
        <v>42578</v>
      </c>
      <c r="H171" s="19" t="s">
        <v>907</v>
      </c>
      <c r="I171" s="16">
        <v>86400</v>
      </c>
      <c r="J171" s="3" t="s">
        <v>745</v>
      </c>
      <c r="K171" s="3" t="s">
        <v>668</v>
      </c>
      <c r="M171" s="3" t="s">
        <v>747</v>
      </c>
      <c r="N171" s="4" t="s">
        <v>86</v>
      </c>
      <c r="O171" s="12" t="s">
        <v>87</v>
      </c>
      <c r="P171" s="29" t="s">
        <v>746</v>
      </c>
      <c r="Q171" s="33" t="s">
        <v>748</v>
      </c>
      <c r="R171" s="3" t="s">
        <v>703</v>
      </c>
    </row>
    <row r="172" spans="1:18" ht="51">
      <c r="A172" s="6">
        <v>1003</v>
      </c>
      <c r="B172" s="11">
        <v>41842</v>
      </c>
      <c r="C172" s="3" t="s">
        <v>749</v>
      </c>
      <c r="D172" s="3" t="s">
        <v>908</v>
      </c>
      <c r="F172" s="19">
        <v>41848</v>
      </c>
      <c r="G172" s="11">
        <v>42578</v>
      </c>
      <c r="H172" s="19" t="s">
        <v>907</v>
      </c>
      <c r="I172" s="16">
        <v>86400</v>
      </c>
      <c r="J172" s="3" t="s">
        <v>745</v>
      </c>
      <c r="K172" s="3" t="s">
        <v>668</v>
      </c>
      <c r="M172" s="3" t="s">
        <v>750</v>
      </c>
      <c r="N172" s="4" t="s">
        <v>86</v>
      </c>
      <c r="O172" s="12" t="s">
        <v>87</v>
      </c>
      <c r="P172" s="29" t="s">
        <v>746</v>
      </c>
      <c r="Q172" s="33" t="s">
        <v>748</v>
      </c>
      <c r="R172" s="3" t="s">
        <v>703</v>
      </c>
    </row>
    <row r="173" spans="1:18" ht="51">
      <c r="A173" s="6">
        <v>1003</v>
      </c>
      <c r="B173" s="11">
        <v>41842</v>
      </c>
      <c r="C173" s="3" t="s">
        <v>753</v>
      </c>
      <c r="D173" s="3" t="s">
        <v>754</v>
      </c>
      <c r="E173" s="3" t="s">
        <v>262</v>
      </c>
      <c r="F173" s="19">
        <v>41848</v>
      </c>
      <c r="G173" s="11">
        <v>42578</v>
      </c>
      <c r="H173" s="19" t="s">
        <v>907</v>
      </c>
      <c r="I173" s="32">
        <v>62832.37</v>
      </c>
      <c r="J173" s="3" t="s">
        <v>752</v>
      </c>
      <c r="K173" s="3" t="s">
        <v>760</v>
      </c>
      <c r="M173" s="3" t="s">
        <v>751</v>
      </c>
      <c r="N173" s="4" t="s">
        <v>75</v>
      </c>
      <c r="O173" s="12" t="s">
        <v>87</v>
      </c>
      <c r="P173" s="29" t="s">
        <v>746</v>
      </c>
      <c r="Q173" s="33" t="s">
        <v>748</v>
      </c>
      <c r="R173" s="3" t="s">
        <v>703</v>
      </c>
    </row>
    <row r="174" spans="1:18" ht="38.25">
      <c r="A174" s="6">
        <v>884</v>
      </c>
      <c r="B174" s="11">
        <v>41820</v>
      </c>
      <c r="C174" s="4" t="s">
        <v>786</v>
      </c>
      <c r="D174" s="12" t="s">
        <v>787</v>
      </c>
      <c r="E174" s="12" t="s">
        <v>209</v>
      </c>
      <c r="F174" s="15">
        <v>41851</v>
      </c>
      <c r="G174" s="11">
        <v>42215</v>
      </c>
      <c r="I174" s="13">
        <v>10000</v>
      </c>
      <c r="J174" s="3" t="s">
        <v>667</v>
      </c>
      <c r="K174" s="1" t="s">
        <v>668</v>
      </c>
      <c r="L174" s="1"/>
      <c r="M174" s="12" t="s">
        <v>210</v>
      </c>
      <c r="N174" s="4" t="s">
        <v>75</v>
      </c>
      <c r="O174" s="12" t="s">
        <v>87</v>
      </c>
      <c r="P174" s="27" t="s">
        <v>788</v>
      </c>
      <c r="Q174" s="3" t="s">
        <v>789</v>
      </c>
      <c r="R174" s="4" t="s">
        <v>790</v>
      </c>
    </row>
    <row r="175" spans="1:18" ht="38.25">
      <c r="A175" s="6">
        <v>884</v>
      </c>
      <c r="B175" s="11">
        <v>41820</v>
      </c>
      <c r="C175" s="4" t="s">
        <v>791</v>
      </c>
      <c r="D175" s="12" t="s">
        <v>792</v>
      </c>
      <c r="E175" s="12" t="s">
        <v>793</v>
      </c>
      <c r="F175" s="15">
        <v>41850</v>
      </c>
      <c r="G175" s="11">
        <v>42214</v>
      </c>
      <c r="I175" s="13">
        <v>15900</v>
      </c>
      <c r="J175" s="3" t="s">
        <v>667</v>
      </c>
      <c r="K175" s="1" t="s">
        <v>668</v>
      </c>
      <c r="L175" s="1"/>
      <c r="M175" s="12" t="s">
        <v>794</v>
      </c>
      <c r="N175" s="4" t="s">
        <v>86</v>
      </c>
      <c r="O175" s="12" t="s">
        <v>87</v>
      </c>
      <c r="P175" s="27" t="s">
        <v>788</v>
      </c>
      <c r="Q175" s="3" t="s">
        <v>789</v>
      </c>
      <c r="R175" s="4" t="s">
        <v>790</v>
      </c>
    </row>
    <row r="176" spans="1:18" ht="51">
      <c r="A176" s="6">
        <v>1080</v>
      </c>
      <c r="B176" s="11">
        <v>41855</v>
      </c>
      <c r="C176" s="3" t="s">
        <v>755</v>
      </c>
      <c r="D176" s="3" t="s">
        <v>756</v>
      </c>
      <c r="F176" s="19">
        <v>41913</v>
      </c>
      <c r="G176" s="11">
        <v>42643</v>
      </c>
      <c r="H176" s="19" t="s">
        <v>907</v>
      </c>
      <c r="I176" s="16">
        <v>66000</v>
      </c>
      <c r="J176" s="3" t="s">
        <v>745</v>
      </c>
      <c r="K176" s="3" t="s">
        <v>668</v>
      </c>
      <c r="M176" s="34" t="s">
        <v>757</v>
      </c>
      <c r="N176" s="4" t="s">
        <v>86</v>
      </c>
      <c r="O176" s="12" t="s">
        <v>87</v>
      </c>
      <c r="P176" s="34" t="s">
        <v>758</v>
      </c>
      <c r="Q176" s="34" t="s">
        <v>759</v>
      </c>
      <c r="R176" s="3" t="s">
        <v>761</v>
      </c>
    </row>
    <row r="177" spans="1:18" ht="25.5">
      <c r="A177" s="6">
        <v>1080</v>
      </c>
      <c r="B177" s="11">
        <v>41855</v>
      </c>
      <c r="C177" s="3" t="s">
        <v>762</v>
      </c>
      <c r="D177" s="3" t="s">
        <v>653</v>
      </c>
      <c r="F177" s="19">
        <v>41862</v>
      </c>
      <c r="G177" s="11">
        <v>41892</v>
      </c>
      <c r="I177" s="16">
        <v>1200</v>
      </c>
      <c r="J177" s="3" t="s">
        <v>667</v>
      </c>
      <c r="K177" s="3" t="s">
        <v>668</v>
      </c>
      <c r="M177" s="34" t="s">
        <v>763</v>
      </c>
      <c r="N177" s="3" t="s">
        <v>690</v>
      </c>
      <c r="O177" s="12" t="s">
        <v>87</v>
      </c>
      <c r="P177" s="34" t="s">
        <v>758</v>
      </c>
      <c r="Q177" s="34" t="s">
        <v>759</v>
      </c>
      <c r="R177" s="3" t="s">
        <v>761</v>
      </c>
    </row>
    <row r="178" spans="1:18" ht="51">
      <c r="A178" s="6">
        <v>1005</v>
      </c>
      <c r="B178" s="11">
        <v>41842</v>
      </c>
      <c r="C178" s="3" t="s">
        <v>749</v>
      </c>
      <c r="D178" s="3" t="s">
        <v>792</v>
      </c>
      <c r="F178" s="19">
        <v>41883</v>
      </c>
      <c r="G178" s="11">
        <v>42613</v>
      </c>
      <c r="H178" s="19" t="s">
        <v>907</v>
      </c>
      <c r="I178" s="16">
        <v>20000</v>
      </c>
      <c r="J178" s="3" t="s">
        <v>591</v>
      </c>
      <c r="K178" s="3" t="s">
        <v>668</v>
      </c>
      <c r="M178" s="34" t="s">
        <v>807</v>
      </c>
      <c r="N178" s="4" t="s">
        <v>86</v>
      </c>
      <c r="O178" s="12" t="s">
        <v>87</v>
      </c>
      <c r="P178" s="27" t="s">
        <v>808</v>
      </c>
      <c r="Q178" s="3" t="s">
        <v>809</v>
      </c>
      <c r="R178" s="3" t="s">
        <v>650</v>
      </c>
    </row>
    <row r="179" spans="1:18" ht="38.25">
      <c r="A179" s="6">
        <v>139</v>
      </c>
      <c r="B179" s="11">
        <v>41680</v>
      </c>
      <c r="C179" s="3" t="s">
        <v>795</v>
      </c>
      <c r="D179" s="3" t="s">
        <v>39</v>
      </c>
      <c r="F179" s="19">
        <v>41883</v>
      </c>
      <c r="G179" s="11">
        <v>42613</v>
      </c>
      <c r="H179" s="19">
        <v>42323</v>
      </c>
      <c r="I179" s="16">
        <v>35000</v>
      </c>
      <c r="J179" s="3" t="s">
        <v>591</v>
      </c>
      <c r="K179" s="3" t="s">
        <v>668</v>
      </c>
      <c r="M179" s="34" t="s">
        <v>796</v>
      </c>
      <c r="N179" s="4" t="s">
        <v>86</v>
      </c>
      <c r="O179" s="12" t="s">
        <v>87</v>
      </c>
      <c r="P179" s="27" t="s">
        <v>797</v>
      </c>
      <c r="Q179" s="3" t="s">
        <v>798</v>
      </c>
      <c r="R179" s="3" t="s">
        <v>799</v>
      </c>
    </row>
    <row r="180" spans="1:18" ht="51">
      <c r="A180" s="6" t="s">
        <v>964</v>
      </c>
      <c r="B180" s="11" t="s">
        <v>965</v>
      </c>
      <c r="C180" s="3" t="s">
        <v>764</v>
      </c>
      <c r="D180" s="3" t="s">
        <v>765</v>
      </c>
      <c r="E180" s="3" t="s">
        <v>179</v>
      </c>
      <c r="F180" s="19">
        <v>41927</v>
      </c>
      <c r="G180" s="11">
        <v>43022</v>
      </c>
      <c r="I180" s="16">
        <f>56100*2</f>
        <v>112200</v>
      </c>
      <c r="J180" s="3" t="s">
        <v>667</v>
      </c>
      <c r="K180" s="3" t="s">
        <v>767</v>
      </c>
      <c r="M180" s="27" t="s">
        <v>766</v>
      </c>
      <c r="N180" s="4" t="s">
        <v>75</v>
      </c>
      <c r="O180" s="12" t="s">
        <v>87</v>
      </c>
      <c r="P180" s="27" t="s">
        <v>768</v>
      </c>
      <c r="Q180" s="3" t="s">
        <v>732</v>
      </c>
      <c r="R180" s="3" t="s">
        <v>705</v>
      </c>
    </row>
    <row r="181" spans="1:18" ht="51">
      <c r="A181" s="6" t="s">
        <v>964</v>
      </c>
      <c r="B181" s="11" t="s">
        <v>965</v>
      </c>
      <c r="C181" s="3" t="s">
        <v>769</v>
      </c>
      <c r="D181" s="3" t="s">
        <v>770</v>
      </c>
      <c r="E181" s="3" t="s">
        <v>174</v>
      </c>
      <c r="F181" s="19">
        <v>41927</v>
      </c>
      <c r="G181" s="11">
        <v>43022</v>
      </c>
      <c r="I181" s="16">
        <f>56100*2</f>
        <v>112200</v>
      </c>
      <c r="J181" s="3" t="s">
        <v>667</v>
      </c>
      <c r="K181" s="3" t="s">
        <v>767</v>
      </c>
      <c r="M181" s="27" t="s">
        <v>766</v>
      </c>
      <c r="N181" s="4" t="s">
        <v>75</v>
      </c>
      <c r="O181" s="12" t="s">
        <v>87</v>
      </c>
      <c r="P181" s="27" t="s">
        <v>768</v>
      </c>
      <c r="Q181" s="3" t="s">
        <v>732</v>
      </c>
      <c r="R181" s="3" t="s">
        <v>705</v>
      </c>
    </row>
    <row r="182" spans="1:18" ht="51">
      <c r="A182" s="6" t="s">
        <v>964</v>
      </c>
      <c r="B182" s="11" t="s">
        <v>965</v>
      </c>
      <c r="C182" s="3" t="s">
        <v>771</v>
      </c>
      <c r="D182" s="3" t="s">
        <v>772</v>
      </c>
      <c r="E182" s="3" t="s">
        <v>182</v>
      </c>
      <c r="F182" s="19">
        <v>41927</v>
      </c>
      <c r="G182" s="11">
        <v>43022</v>
      </c>
      <c r="I182" s="16">
        <f>56100*2</f>
        <v>112200</v>
      </c>
      <c r="J182" s="3" t="s">
        <v>667</v>
      </c>
      <c r="K182" s="3" t="s">
        <v>767</v>
      </c>
      <c r="M182" s="27" t="s">
        <v>766</v>
      </c>
      <c r="N182" s="4" t="s">
        <v>75</v>
      </c>
      <c r="O182" s="12" t="s">
        <v>87</v>
      </c>
      <c r="P182" s="27" t="s">
        <v>768</v>
      </c>
      <c r="Q182" s="3" t="s">
        <v>732</v>
      </c>
      <c r="R182" s="3" t="s">
        <v>705</v>
      </c>
    </row>
    <row r="183" spans="1:18" ht="31.5" customHeight="1">
      <c r="A183" s="6">
        <v>1281</v>
      </c>
      <c r="B183" s="11">
        <v>41904</v>
      </c>
      <c r="C183" s="3" t="s">
        <v>773</v>
      </c>
      <c r="D183" s="3" t="s">
        <v>774</v>
      </c>
      <c r="E183" s="3" t="s">
        <v>775</v>
      </c>
      <c r="F183" s="19">
        <v>41960</v>
      </c>
      <c r="G183" s="11">
        <v>42140</v>
      </c>
      <c r="I183" s="16">
        <v>1600</v>
      </c>
      <c r="J183" s="3" t="s">
        <v>667</v>
      </c>
      <c r="K183" s="3" t="s">
        <v>668</v>
      </c>
      <c r="M183" s="3" t="s">
        <v>776</v>
      </c>
      <c r="N183" s="3" t="s">
        <v>690</v>
      </c>
      <c r="O183" s="12" t="s">
        <v>87</v>
      </c>
      <c r="P183" s="35" t="s">
        <v>778</v>
      </c>
      <c r="Q183" s="3" t="s">
        <v>258</v>
      </c>
      <c r="R183" s="3" t="s">
        <v>777</v>
      </c>
    </row>
    <row r="184" spans="1:18" ht="51">
      <c r="A184" s="6">
        <v>1245</v>
      </c>
      <c r="B184" s="11">
        <v>41921</v>
      </c>
      <c r="C184" s="3" t="s">
        <v>779</v>
      </c>
      <c r="D184" s="3" t="s">
        <v>89</v>
      </c>
      <c r="E184" s="3" t="s">
        <v>506</v>
      </c>
      <c r="F184" s="19">
        <v>41933</v>
      </c>
      <c r="G184" s="11">
        <v>42297</v>
      </c>
      <c r="H184" s="19" t="s">
        <v>907</v>
      </c>
      <c r="I184" s="16">
        <v>25000</v>
      </c>
      <c r="J184" s="3" t="s">
        <v>667</v>
      </c>
      <c r="K184" s="3" t="s">
        <v>668</v>
      </c>
      <c r="M184" s="3" t="s">
        <v>785</v>
      </c>
      <c r="N184" s="4" t="s">
        <v>86</v>
      </c>
      <c r="O184" s="12" t="s">
        <v>631</v>
      </c>
      <c r="P184" s="3" t="s">
        <v>782</v>
      </c>
      <c r="Q184" s="3" t="s">
        <v>780</v>
      </c>
      <c r="R184" s="3" t="s">
        <v>781</v>
      </c>
    </row>
    <row r="185" spans="1:18" ht="51">
      <c r="A185" s="6">
        <v>1245</v>
      </c>
      <c r="B185" s="11">
        <v>41921</v>
      </c>
      <c r="C185" s="3" t="s">
        <v>783</v>
      </c>
      <c r="D185" s="3" t="s">
        <v>784</v>
      </c>
      <c r="E185" s="3" t="s">
        <v>513</v>
      </c>
      <c r="F185" s="19">
        <v>41933</v>
      </c>
      <c r="G185" s="11">
        <v>42297</v>
      </c>
      <c r="H185" s="19" t="s">
        <v>907</v>
      </c>
      <c r="I185" s="16">
        <v>25000</v>
      </c>
      <c r="J185" s="3" t="s">
        <v>667</v>
      </c>
      <c r="K185" s="3" t="s">
        <v>668</v>
      </c>
      <c r="M185" s="3" t="s">
        <v>785</v>
      </c>
      <c r="N185" s="4" t="s">
        <v>86</v>
      </c>
      <c r="O185" s="12" t="s">
        <v>631</v>
      </c>
      <c r="P185" s="3" t="s">
        <v>782</v>
      </c>
      <c r="Q185" s="3" t="s">
        <v>780</v>
      </c>
      <c r="R185" s="3" t="s">
        <v>781</v>
      </c>
    </row>
    <row r="186" spans="1:18" ht="38.25">
      <c r="A186" s="6">
        <v>366</v>
      </c>
      <c r="B186" s="11">
        <v>41333</v>
      </c>
      <c r="C186" s="3" t="s">
        <v>810</v>
      </c>
      <c r="D186" s="3" t="s">
        <v>811</v>
      </c>
      <c r="E186" s="3" t="s">
        <v>812</v>
      </c>
      <c r="F186" s="19">
        <v>41954</v>
      </c>
      <c r="G186" s="11">
        <v>42134</v>
      </c>
      <c r="I186" s="16">
        <v>7875</v>
      </c>
      <c r="J186" s="3" t="s">
        <v>667</v>
      </c>
      <c r="K186" s="3" t="s">
        <v>668</v>
      </c>
      <c r="L186" s="3" t="s">
        <v>813</v>
      </c>
      <c r="M186" s="3" t="s">
        <v>814</v>
      </c>
      <c r="N186" s="4" t="s">
        <v>86</v>
      </c>
      <c r="O186" s="12" t="s">
        <v>87</v>
      </c>
      <c r="P186" s="3" t="s">
        <v>93</v>
      </c>
      <c r="Q186" s="4" t="s">
        <v>446</v>
      </c>
      <c r="R186" s="4" t="s">
        <v>447</v>
      </c>
    </row>
    <row r="187" spans="1:18" ht="89.25">
      <c r="A187" s="6">
        <v>1174</v>
      </c>
      <c r="B187" s="11">
        <v>41876</v>
      </c>
      <c r="C187" s="3" t="s">
        <v>815</v>
      </c>
      <c r="D187" s="3" t="s">
        <v>801</v>
      </c>
      <c r="E187" s="3" t="s">
        <v>816</v>
      </c>
      <c r="F187" s="19">
        <v>41983</v>
      </c>
      <c r="G187" s="11">
        <v>42347</v>
      </c>
      <c r="I187" s="16">
        <v>23300</v>
      </c>
      <c r="J187" s="3" t="s">
        <v>667</v>
      </c>
      <c r="K187" s="3" t="s">
        <v>668</v>
      </c>
      <c r="L187" s="3" t="s">
        <v>822</v>
      </c>
      <c r="M187" s="3" t="s">
        <v>794</v>
      </c>
      <c r="N187" s="4" t="s">
        <v>86</v>
      </c>
      <c r="O187" s="12" t="s">
        <v>87</v>
      </c>
      <c r="P187" s="36" t="s">
        <v>817</v>
      </c>
      <c r="Q187" s="4" t="s">
        <v>819</v>
      </c>
      <c r="R187" s="3" t="s">
        <v>818</v>
      </c>
    </row>
    <row r="188" spans="1:18" ht="38.25">
      <c r="A188" s="6" t="s">
        <v>1036</v>
      </c>
      <c r="B188" s="11" t="s">
        <v>1037</v>
      </c>
      <c r="C188" s="3" t="s">
        <v>820</v>
      </c>
      <c r="D188" s="3" t="s">
        <v>821</v>
      </c>
      <c r="E188" s="12" t="s">
        <v>286</v>
      </c>
      <c r="F188" s="19">
        <v>41988</v>
      </c>
      <c r="G188" s="11">
        <v>43448</v>
      </c>
      <c r="I188" s="3">
        <v>28635.54</v>
      </c>
      <c r="J188" s="3" t="s">
        <v>591</v>
      </c>
      <c r="K188" s="3" t="s">
        <v>668</v>
      </c>
      <c r="L188" s="3" t="s">
        <v>668</v>
      </c>
      <c r="M188" s="3" t="s">
        <v>823</v>
      </c>
      <c r="N188" s="4" t="s">
        <v>75</v>
      </c>
      <c r="O188" s="12" t="s">
        <v>87</v>
      </c>
      <c r="P188" s="36" t="s">
        <v>824</v>
      </c>
      <c r="Q188" s="4" t="s">
        <v>825</v>
      </c>
      <c r="R188" s="4" t="s">
        <v>116</v>
      </c>
    </row>
    <row r="189" spans="1:18" ht="38.25">
      <c r="A189" s="6">
        <v>1841</v>
      </c>
      <c r="B189" s="11">
        <v>41988</v>
      </c>
      <c r="C189" s="3" t="s">
        <v>826</v>
      </c>
      <c r="D189" s="3" t="s">
        <v>827</v>
      </c>
      <c r="E189" s="4" t="s">
        <v>316</v>
      </c>
      <c r="F189" s="19">
        <v>42009</v>
      </c>
      <c r="G189" s="11">
        <v>42739</v>
      </c>
      <c r="I189" s="16">
        <v>89000</v>
      </c>
      <c r="J189" s="3" t="s">
        <v>667</v>
      </c>
      <c r="K189" s="3" t="s">
        <v>668</v>
      </c>
      <c r="L189" s="3" t="s">
        <v>828</v>
      </c>
      <c r="M189" s="3" t="s">
        <v>829</v>
      </c>
      <c r="N189" s="4" t="s">
        <v>86</v>
      </c>
      <c r="O189" s="12" t="s">
        <v>87</v>
      </c>
      <c r="P189" s="36" t="s">
        <v>830</v>
      </c>
      <c r="Q189" s="4" t="s">
        <v>831</v>
      </c>
      <c r="R189" s="4" t="s">
        <v>116</v>
      </c>
    </row>
    <row r="190" spans="1:18" ht="30" customHeight="1">
      <c r="A190" s="6">
        <v>1834</v>
      </c>
      <c r="B190" s="11">
        <v>41988</v>
      </c>
      <c r="C190" s="3" t="s">
        <v>832</v>
      </c>
      <c r="D190" s="3" t="s">
        <v>833</v>
      </c>
      <c r="E190" s="12" t="s">
        <v>585</v>
      </c>
      <c r="F190" s="37">
        <v>42047</v>
      </c>
      <c r="G190" s="11">
        <v>42166</v>
      </c>
      <c r="I190" s="16">
        <v>1280</v>
      </c>
      <c r="J190" s="3" t="s">
        <v>667</v>
      </c>
      <c r="K190" s="3" t="s">
        <v>668</v>
      </c>
      <c r="M190" s="3" t="s">
        <v>834</v>
      </c>
      <c r="N190" s="3" t="s">
        <v>690</v>
      </c>
      <c r="O190" s="12" t="s">
        <v>87</v>
      </c>
      <c r="P190" s="38" t="s">
        <v>835</v>
      </c>
      <c r="Q190" s="3" t="s">
        <v>258</v>
      </c>
      <c r="R190" s="3" t="s">
        <v>588</v>
      </c>
    </row>
    <row r="191" spans="1:18" ht="51">
      <c r="A191" s="6">
        <v>186</v>
      </c>
      <c r="B191" s="11">
        <v>42046</v>
      </c>
      <c r="C191" s="3" t="s">
        <v>836</v>
      </c>
      <c r="D191" s="3" t="s">
        <v>837</v>
      </c>
      <c r="E191" s="3" t="s">
        <v>301</v>
      </c>
      <c r="F191" s="19">
        <v>42054</v>
      </c>
      <c r="G191" s="11">
        <v>42784</v>
      </c>
      <c r="H191" s="19" t="s">
        <v>907</v>
      </c>
      <c r="I191" s="16">
        <v>50120.48</v>
      </c>
      <c r="J191" s="3" t="s">
        <v>667</v>
      </c>
      <c r="K191" s="3" t="s">
        <v>668</v>
      </c>
      <c r="M191" s="3" t="s">
        <v>841</v>
      </c>
      <c r="N191" s="4" t="s">
        <v>75</v>
      </c>
      <c r="O191" s="12" t="s">
        <v>843</v>
      </c>
      <c r="P191" s="39" t="s">
        <v>847</v>
      </c>
      <c r="Q191" s="3" t="s">
        <v>845</v>
      </c>
      <c r="R191" s="3" t="s">
        <v>703</v>
      </c>
    </row>
    <row r="192" spans="1:18" ht="51">
      <c r="A192" s="6">
        <v>186</v>
      </c>
      <c r="B192" s="11">
        <v>42046</v>
      </c>
      <c r="C192" s="3" t="s">
        <v>838</v>
      </c>
      <c r="D192" s="3" t="s">
        <v>839</v>
      </c>
      <c r="E192" s="3" t="s">
        <v>840</v>
      </c>
      <c r="F192" s="19">
        <v>42054</v>
      </c>
      <c r="G192" s="11">
        <v>42418</v>
      </c>
      <c r="H192" s="19" t="s">
        <v>907</v>
      </c>
      <c r="I192" s="16">
        <v>14457.83</v>
      </c>
      <c r="J192" s="3" t="s">
        <v>667</v>
      </c>
      <c r="K192" s="3" t="s">
        <v>668</v>
      </c>
      <c r="L192" s="3" t="s">
        <v>846</v>
      </c>
      <c r="M192" s="3" t="s">
        <v>842</v>
      </c>
      <c r="N192" s="4" t="s">
        <v>75</v>
      </c>
      <c r="O192" s="40" t="s">
        <v>844</v>
      </c>
      <c r="P192" s="39" t="s">
        <v>847</v>
      </c>
      <c r="Q192" s="3" t="s">
        <v>845</v>
      </c>
      <c r="R192" s="3" t="s">
        <v>703</v>
      </c>
    </row>
    <row r="193" spans="1:18" ht="63.75" customHeight="1">
      <c r="A193" s="6" t="s">
        <v>1029</v>
      </c>
      <c r="B193" s="11" t="s">
        <v>1030</v>
      </c>
      <c r="C193" s="3" t="s">
        <v>848</v>
      </c>
      <c r="D193" s="3" t="s">
        <v>849</v>
      </c>
      <c r="E193" s="3" t="s">
        <v>354</v>
      </c>
      <c r="F193" s="19">
        <v>42059</v>
      </c>
      <c r="G193" s="11">
        <v>43519</v>
      </c>
      <c r="I193" s="16">
        <v>60000</v>
      </c>
      <c r="J193" s="3" t="s">
        <v>667</v>
      </c>
      <c r="K193" s="3" t="s">
        <v>668</v>
      </c>
      <c r="L193" s="3" t="s">
        <v>668</v>
      </c>
      <c r="M193" s="3" t="s">
        <v>850</v>
      </c>
      <c r="N193" s="4" t="s">
        <v>75</v>
      </c>
      <c r="O193" s="34" t="s">
        <v>854</v>
      </c>
      <c r="P193" s="27" t="s">
        <v>853</v>
      </c>
      <c r="Q193" s="34" t="s">
        <v>851</v>
      </c>
      <c r="R193" s="3" t="s">
        <v>852</v>
      </c>
    </row>
    <row r="194" spans="1:18" ht="51">
      <c r="A194" s="6">
        <v>1174</v>
      </c>
      <c r="B194" s="11">
        <v>41876</v>
      </c>
      <c r="C194" s="3" t="s">
        <v>855</v>
      </c>
      <c r="D194" s="3" t="s">
        <v>856</v>
      </c>
      <c r="E194" s="3" t="s">
        <v>857</v>
      </c>
      <c r="F194" s="19">
        <v>42030</v>
      </c>
      <c r="G194" s="11">
        <v>42394</v>
      </c>
      <c r="I194" s="16">
        <v>13800</v>
      </c>
      <c r="J194" s="3" t="s">
        <v>667</v>
      </c>
      <c r="K194" s="3" t="s">
        <v>668</v>
      </c>
      <c r="M194" s="3" t="s">
        <v>737</v>
      </c>
      <c r="N194" s="4" t="s">
        <v>86</v>
      </c>
      <c r="O194" s="12" t="s">
        <v>87</v>
      </c>
      <c r="P194" s="36" t="s">
        <v>817</v>
      </c>
      <c r="Q194" s="4" t="s">
        <v>819</v>
      </c>
      <c r="R194" s="3" t="s">
        <v>818</v>
      </c>
    </row>
    <row r="195" spans="1:18" ht="51">
      <c r="A195" s="6" t="s">
        <v>1031</v>
      </c>
      <c r="B195" s="11" t="s">
        <v>1023</v>
      </c>
      <c r="C195" s="3" t="s">
        <v>826</v>
      </c>
      <c r="D195" s="3" t="s">
        <v>89</v>
      </c>
      <c r="E195" s="3" t="s">
        <v>858</v>
      </c>
      <c r="F195" s="19">
        <v>42051</v>
      </c>
      <c r="G195" s="11">
        <v>43146</v>
      </c>
      <c r="H195" s="19">
        <v>42977</v>
      </c>
      <c r="I195" s="16">
        <v>41500</v>
      </c>
      <c r="J195" s="3" t="s">
        <v>591</v>
      </c>
      <c r="K195" s="3" t="s">
        <v>668</v>
      </c>
      <c r="L195" s="3" t="s">
        <v>859</v>
      </c>
      <c r="M195" s="3" t="s">
        <v>860</v>
      </c>
      <c r="N195" s="4" t="s">
        <v>75</v>
      </c>
      <c r="O195" s="34" t="s">
        <v>861</v>
      </c>
      <c r="P195" s="34" t="s">
        <v>861</v>
      </c>
      <c r="Q195" s="4" t="s">
        <v>862</v>
      </c>
      <c r="R195" s="4" t="s">
        <v>176</v>
      </c>
    </row>
    <row r="196" spans="1:18" ht="38.25">
      <c r="A196" s="6" t="s">
        <v>1031</v>
      </c>
      <c r="B196" s="11" t="s">
        <v>1023</v>
      </c>
      <c r="C196" s="3" t="s">
        <v>687</v>
      </c>
      <c r="D196" s="3" t="s">
        <v>25</v>
      </c>
      <c r="E196" s="3" t="s">
        <v>863</v>
      </c>
      <c r="F196" s="19">
        <v>42051</v>
      </c>
      <c r="G196" s="11">
        <v>43146</v>
      </c>
      <c r="I196" s="16">
        <v>41500</v>
      </c>
      <c r="J196" s="3" t="s">
        <v>591</v>
      </c>
      <c r="K196" s="3" t="s">
        <v>668</v>
      </c>
      <c r="L196" s="3" t="s">
        <v>668</v>
      </c>
      <c r="M196" s="3" t="s">
        <v>860</v>
      </c>
      <c r="N196" s="4" t="s">
        <v>75</v>
      </c>
      <c r="O196" s="34" t="s">
        <v>861</v>
      </c>
      <c r="P196" s="34" t="s">
        <v>861</v>
      </c>
      <c r="Q196" s="4" t="s">
        <v>862</v>
      </c>
      <c r="R196" s="4" t="s">
        <v>176</v>
      </c>
    </row>
    <row r="197" spans="1:18" ht="76.5">
      <c r="A197" s="6" t="s">
        <v>932</v>
      </c>
      <c r="B197" s="11" t="s">
        <v>933</v>
      </c>
      <c r="C197" s="3" t="s">
        <v>864</v>
      </c>
      <c r="D197" s="3" t="s">
        <v>865</v>
      </c>
      <c r="E197" s="3" t="s">
        <v>866</v>
      </c>
      <c r="F197" s="19">
        <v>42118</v>
      </c>
      <c r="G197" s="11">
        <v>42613</v>
      </c>
      <c r="H197" s="19">
        <v>42825</v>
      </c>
      <c r="I197" s="16">
        <f>28075*2</f>
        <v>56150</v>
      </c>
      <c r="J197" s="3" t="s">
        <v>667</v>
      </c>
      <c r="K197" s="3" t="s">
        <v>668</v>
      </c>
      <c r="L197" s="3" t="s">
        <v>867</v>
      </c>
      <c r="M197" s="2" t="s">
        <v>868</v>
      </c>
      <c r="N197" s="4" t="s">
        <v>75</v>
      </c>
      <c r="O197" s="12" t="s">
        <v>87</v>
      </c>
      <c r="P197" s="5" t="s">
        <v>869</v>
      </c>
      <c r="Q197" s="4" t="s">
        <v>600</v>
      </c>
      <c r="R197" s="4" t="s">
        <v>601</v>
      </c>
    </row>
    <row r="198" spans="1:18" ht="51">
      <c r="A198" s="6">
        <v>517</v>
      </c>
      <c r="B198" s="11">
        <v>42123</v>
      </c>
      <c r="C198" s="3" t="s">
        <v>873</v>
      </c>
      <c r="D198" s="3" t="s">
        <v>874</v>
      </c>
      <c r="E198" s="3" t="s">
        <v>426</v>
      </c>
      <c r="F198" s="19">
        <v>42136</v>
      </c>
      <c r="G198" s="11">
        <v>42624</v>
      </c>
      <c r="H198" s="19" t="s">
        <v>907</v>
      </c>
      <c r="I198" s="16">
        <v>42600</v>
      </c>
      <c r="J198" s="3" t="s">
        <v>138</v>
      </c>
      <c r="K198" s="3" t="s">
        <v>760</v>
      </c>
      <c r="M198" s="3" t="s">
        <v>541</v>
      </c>
      <c r="N198" s="4" t="s">
        <v>75</v>
      </c>
      <c r="O198" s="12" t="s">
        <v>872</v>
      </c>
      <c r="P198" s="41" t="s">
        <v>870</v>
      </c>
      <c r="Q198" s="29" t="s">
        <v>871</v>
      </c>
      <c r="R198" s="3" t="s">
        <v>703</v>
      </c>
    </row>
    <row r="199" spans="1:18" ht="51">
      <c r="A199" s="6">
        <v>517</v>
      </c>
      <c r="B199" s="11">
        <v>42123</v>
      </c>
      <c r="C199" s="3" t="s">
        <v>877</v>
      </c>
      <c r="D199" s="3" t="s">
        <v>878</v>
      </c>
      <c r="E199" s="3" t="s">
        <v>423</v>
      </c>
      <c r="F199" s="19">
        <v>42136</v>
      </c>
      <c r="G199" s="11">
        <v>42624</v>
      </c>
      <c r="H199" s="19" t="s">
        <v>907</v>
      </c>
      <c r="I199" s="16">
        <v>42600</v>
      </c>
      <c r="J199" s="3" t="s">
        <v>138</v>
      </c>
      <c r="K199" s="3" t="s">
        <v>760</v>
      </c>
      <c r="M199" s="3" t="s">
        <v>541</v>
      </c>
      <c r="N199" s="4" t="s">
        <v>75</v>
      </c>
      <c r="O199" s="12" t="s">
        <v>872</v>
      </c>
      <c r="P199" s="41" t="s">
        <v>870</v>
      </c>
      <c r="Q199" s="29" t="s">
        <v>871</v>
      </c>
      <c r="R199" s="3" t="s">
        <v>703</v>
      </c>
    </row>
    <row r="200" spans="1:18" ht="51">
      <c r="A200" s="6">
        <v>517</v>
      </c>
      <c r="B200" s="11">
        <v>42123</v>
      </c>
      <c r="C200" s="3" t="s">
        <v>875</v>
      </c>
      <c r="D200" s="3" t="s">
        <v>876</v>
      </c>
      <c r="E200" s="3" t="s">
        <v>429</v>
      </c>
      <c r="F200" s="19">
        <v>42136</v>
      </c>
      <c r="G200" s="11">
        <v>42624</v>
      </c>
      <c r="H200" s="19" t="s">
        <v>907</v>
      </c>
      <c r="I200" s="16">
        <v>42600</v>
      </c>
      <c r="J200" s="3" t="s">
        <v>138</v>
      </c>
      <c r="K200" s="3" t="s">
        <v>760</v>
      </c>
      <c r="M200" s="3" t="s">
        <v>541</v>
      </c>
      <c r="N200" s="4" t="s">
        <v>75</v>
      </c>
      <c r="O200" s="12" t="s">
        <v>872</v>
      </c>
      <c r="P200" s="41" t="s">
        <v>870</v>
      </c>
      <c r="Q200" s="29" t="s">
        <v>871</v>
      </c>
      <c r="R200" s="3" t="s">
        <v>703</v>
      </c>
    </row>
    <row r="201" spans="1:18" ht="51">
      <c r="A201" s="6">
        <v>517</v>
      </c>
      <c r="B201" s="11">
        <v>42123</v>
      </c>
      <c r="C201" s="3" t="s">
        <v>879</v>
      </c>
      <c r="D201" s="3" t="s">
        <v>765</v>
      </c>
      <c r="E201" s="3" t="s">
        <v>414</v>
      </c>
      <c r="F201" s="19">
        <v>42136</v>
      </c>
      <c r="G201" s="11">
        <v>42624</v>
      </c>
      <c r="H201" s="19" t="s">
        <v>907</v>
      </c>
      <c r="I201" s="16">
        <v>42600</v>
      </c>
      <c r="J201" s="3" t="s">
        <v>138</v>
      </c>
      <c r="K201" s="3" t="s">
        <v>760</v>
      </c>
      <c r="M201" s="3" t="s">
        <v>541</v>
      </c>
      <c r="N201" s="4" t="s">
        <v>75</v>
      </c>
      <c r="O201" s="12" t="s">
        <v>872</v>
      </c>
      <c r="P201" s="41" t="s">
        <v>870</v>
      </c>
      <c r="Q201" s="29" t="s">
        <v>871</v>
      </c>
      <c r="R201" s="3" t="s">
        <v>703</v>
      </c>
    </row>
    <row r="202" spans="1:18" ht="51">
      <c r="A202" s="6">
        <v>517</v>
      </c>
      <c r="B202" s="11">
        <v>42123</v>
      </c>
      <c r="C202" s="3" t="s">
        <v>880</v>
      </c>
      <c r="D202" s="3" t="s">
        <v>881</v>
      </c>
      <c r="E202" s="3" t="s">
        <v>419</v>
      </c>
      <c r="F202" s="19">
        <v>42136</v>
      </c>
      <c r="G202" s="11">
        <v>42624</v>
      </c>
      <c r="H202" s="19" t="s">
        <v>907</v>
      </c>
      <c r="I202" s="16">
        <v>28000</v>
      </c>
      <c r="J202" s="3" t="s">
        <v>138</v>
      </c>
      <c r="K202" s="3" t="s">
        <v>760</v>
      </c>
      <c r="M202" s="3" t="s">
        <v>882</v>
      </c>
      <c r="N202" s="4" t="s">
        <v>75</v>
      </c>
      <c r="O202" s="12" t="s">
        <v>872</v>
      </c>
      <c r="P202" s="41" t="s">
        <v>870</v>
      </c>
      <c r="Q202" s="29" t="s">
        <v>871</v>
      </c>
      <c r="R202" s="3" t="s">
        <v>703</v>
      </c>
    </row>
    <row r="203" spans="1:18" ht="72" customHeight="1">
      <c r="A203" s="6">
        <v>613</v>
      </c>
      <c r="B203" s="11">
        <v>42145</v>
      </c>
      <c r="C203" s="4" t="s">
        <v>324</v>
      </c>
      <c r="D203" s="12" t="s">
        <v>382</v>
      </c>
      <c r="E203" s="12" t="s">
        <v>383</v>
      </c>
      <c r="F203" s="11">
        <v>42158</v>
      </c>
      <c r="G203" s="11">
        <v>42523</v>
      </c>
      <c r="I203" s="13">
        <v>3000</v>
      </c>
      <c r="J203" s="1" t="s">
        <v>138</v>
      </c>
      <c r="K203" s="1" t="s">
        <v>668</v>
      </c>
      <c r="L203" s="1" t="s">
        <v>883</v>
      </c>
      <c r="M203" s="12" t="s">
        <v>342</v>
      </c>
      <c r="N203" s="4" t="s">
        <v>75</v>
      </c>
      <c r="O203" s="12" t="s">
        <v>87</v>
      </c>
      <c r="P203" s="3" t="s">
        <v>884</v>
      </c>
      <c r="Q203" s="4" t="s">
        <v>885</v>
      </c>
      <c r="R203" s="4" t="s">
        <v>345</v>
      </c>
    </row>
    <row r="204" spans="1:18" ht="51">
      <c r="A204" s="6">
        <v>640</v>
      </c>
      <c r="B204" s="11">
        <v>42153</v>
      </c>
      <c r="C204" s="3" t="s">
        <v>886</v>
      </c>
      <c r="D204" s="3" t="s">
        <v>607</v>
      </c>
      <c r="E204" s="3" t="s">
        <v>202</v>
      </c>
      <c r="F204" s="19">
        <v>42159</v>
      </c>
      <c r="G204" s="11">
        <v>42524</v>
      </c>
      <c r="H204" s="19" t="s">
        <v>907</v>
      </c>
      <c r="I204" s="16">
        <v>20000</v>
      </c>
      <c r="J204" s="3" t="s">
        <v>667</v>
      </c>
      <c r="K204" s="3" t="s">
        <v>668</v>
      </c>
      <c r="L204" s="3" t="s">
        <v>668</v>
      </c>
      <c r="M204" s="3" t="s">
        <v>892</v>
      </c>
      <c r="N204" s="4" t="s">
        <v>86</v>
      </c>
      <c r="O204" s="12" t="s">
        <v>87</v>
      </c>
      <c r="P204" s="3" t="s">
        <v>888</v>
      </c>
      <c r="Q204" s="3" t="s">
        <v>632</v>
      </c>
      <c r="R204" s="3" t="s">
        <v>889</v>
      </c>
    </row>
    <row r="205" spans="1:18" ht="51">
      <c r="A205" s="6">
        <v>640</v>
      </c>
      <c r="B205" s="11">
        <v>42153</v>
      </c>
      <c r="C205" s="3" t="s">
        <v>890</v>
      </c>
      <c r="D205" s="3" t="s">
        <v>881</v>
      </c>
      <c r="E205" s="3" t="s">
        <v>893</v>
      </c>
      <c r="F205" s="19">
        <v>42159</v>
      </c>
      <c r="G205" s="11">
        <v>42524</v>
      </c>
      <c r="H205" s="19" t="s">
        <v>907</v>
      </c>
      <c r="I205" s="16">
        <v>15000</v>
      </c>
      <c r="J205" s="3" t="s">
        <v>667</v>
      </c>
      <c r="K205" s="3" t="s">
        <v>668</v>
      </c>
      <c r="L205" s="3" t="s">
        <v>668</v>
      </c>
      <c r="M205" s="3" t="s">
        <v>887</v>
      </c>
      <c r="N205" s="4" t="s">
        <v>86</v>
      </c>
      <c r="O205" s="12" t="s">
        <v>87</v>
      </c>
      <c r="P205" s="3" t="s">
        <v>888</v>
      </c>
      <c r="Q205" s="3" t="s">
        <v>632</v>
      </c>
      <c r="R205" s="3" t="s">
        <v>889</v>
      </c>
    </row>
    <row r="206" spans="1:18" ht="51">
      <c r="A206" s="6">
        <v>640</v>
      </c>
      <c r="B206" s="11">
        <v>42153</v>
      </c>
      <c r="C206" s="3" t="s">
        <v>894</v>
      </c>
      <c r="D206" s="3" t="s">
        <v>770</v>
      </c>
      <c r="E206" s="3" t="s">
        <v>895</v>
      </c>
      <c r="F206" s="19">
        <v>42159</v>
      </c>
      <c r="G206" s="11">
        <v>42524</v>
      </c>
      <c r="H206" s="19" t="s">
        <v>907</v>
      </c>
      <c r="I206" s="16">
        <v>20000</v>
      </c>
      <c r="J206" s="3" t="s">
        <v>667</v>
      </c>
      <c r="K206" s="3" t="s">
        <v>668</v>
      </c>
      <c r="L206" s="3" t="s">
        <v>668</v>
      </c>
      <c r="M206" s="3" t="s">
        <v>892</v>
      </c>
      <c r="N206" s="4" t="s">
        <v>86</v>
      </c>
      <c r="O206" s="12" t="s">
        <v>87</v>
      </c>
      <c r="P206" s="3" t="s">
        <v>888</v>
      </c>
      <c r="Q206" s="3" t="s">
        <v>632</v>
      </c>
      <c r="R206" s="3" t="s">
        <v>889</v>
      </c>
    </row>
    <row r="207" spans="1:18" ht="51">
      <c r="A207" s="6">
        <v>640</v>
      </c>
      <c r="B207" s="11">
        <v>42153</v>
      </c>
      <c r="C207" s="3" t="s">
        <v>891</v>
      </c>
      <c r="D207" s="3" t="s">
        <v>770</v>
      </c>
      <c r="E207" s="3" t="s">
        <v>278</v>
      </c>
      <c r="F207" s="19">
        <v>42159</v>
      </c>
      <c r="G207" s="11">
        <v>42524</v>
      </c>
      <c r="H207" s="19" t="s">
        <v>907</v>
      </c>
      <c r="I207" s="16">
        <v>15000</v>
      </c>
      <c r="J207" s="3" t="s">
        <v>667</v>
      </c>
      <c r="K207" s="3" t="s">
        <v>668</v>
      </c>
      <c r="L207" s="3" t="s">
        <v>668</v>
      </c>
      <c r="M207" s="3" t="s">
        <v>887</v>
      </c>
      <c r="N207" s="4" t="s">
        <v>75</v>
      </c>
      <c r="O207" s="12" t="s">
        <v>87</v>
      </c>
      <c r="P207" s="3" t="s">
        <v>888</v>
      </c>
      <c r="Q207" s="3" t="s">
        <v>632</v>
      </c>
      <c r="R207" s="3" t="s">
        <v>889</v>
      </c>
    </row>
    <row r="208" spans="1:18" ht="51">
      <c r="A208" s="6">
        <v>683</v>
      </c>
      <c r="B208" s="11">
        <v>42163</v>
      </c>
      <c r="C208" s="3" t="s">
        <v>191</v>
      </c>
      <c r="D208" s="3" t="s">
        <v>192</v>
      </c>
      <c r="E208" s="3" t="s">
        <v>193</v>
      </c>
      <c r="F208" s="19">
        <v>42171</v>
      </c>
      <c r="G208" s="11">
        <v>42536</v>
      </c>
      <c r="H208" s="19" t="s">
        <v>907</v>
      </c>
      <c r="I208" s="16">
        <v>15000</v>
      </c>
      <c r="J208" s="3" t="s">
        <v>667</v>
      </c>
      <c r="K208" s="3" t="s">
        <v>668</v>
      </c>
      <c r="L208" s="3" t="s">
        <v>668</v>
      </c>
      <c r="M208" s="3" t="s">
        <v>896</v>
      </c>
      <c r="N208" s="4" t="s">
        <v>75</v>
      </c>
      <c r="O208" s="12" t="s">
        <v>87</v>
      </c>
      <c r="P208" s="3" t="s">
        <v>888</v>
      </c>
      <c r="Q208" s="3" t="s">
        <v>632</v>
      </c>
      <c r="R208" s="3" t="s">
        <v>889</v>
      </c>
    </row>
    <row r="209" spans="1:18" ht="51">
      <c r="A209" s="6">
        <v>683</v>
      </c>
      <c r="B209" s="11">
        <v>42163</v>
      </c>
      <c r="C209" s="3" t="s">
        <v>897</v>
      </c>
      <c r="D209" s="3" t="s">
        <v>198</v>
      </c>
      <c r="E209" s="3" t="s">
        <v>199</v>
      </c>
      <c r="F209" s="19">
        <v>42171</v>
      </c>
      <c r="G209" s="11">
        <v>42536</v>
      </c>
      <c r="H209" s="19" t="s">
        <v>907</v>
      </c>
      <c r="I209" s="16">
        <v>15000</v>
      </c>
      <c r="J209" s="3" t="s">
        <v>667</v>
      </c>
      <c r="K209" s="3" t="s">
        <v>668</v>
      </c>
      <c r="L209" s="3" t="s">
        <v>668</v>
      </c>
      <c r="M209" s="3" t="s">
        <v>896</v>
      </c>
      <c r="N209" s="4" t="s">
        <v>75</v>
      </c>
      <c r="O209" s="12" t="s">
        <v>87</v>
      </c>
      <c r="P209" s="3" t="s">
        <v>888</v>
      </c>
      <c r="Q209" s="3" t="s">
        <v>632</v>
      </c>
      <c r="R209" s="3" t="s">
        <v>889</v>
      </c>
    </row>
    <row r="210" spans="1:18" ht="51">
      <c r="A210" s="6">
        <v>742</v>
      </c>
      <c r="B210" s="11">
        <v>42173</v>
      </c>
      <c r="C210" s="3" t="s">
        <v>16</v>
      </c>
      <c r="D210" s="3" t="s">
        <v>590</v>
      </c>
      <c r="E210" s="3" t="s">
        <v>545</v>
      </c>
      <c r="F210" s="19">
        <v>42179</v>
      </c>
      <c r="G210" s="11">
        <v>42452</v>
      </c>
      <c r="H210" s="19" t="s">
        <v>907</v>
      </c>
      <c r="I210" s="16">
        <v>11400</v>
      </c>
      <c r="J210" s="3" t="s">
        <v>667</v>
      </c>
      <c r="K210" s="3" t="s">
        <v>668</v>
      </c>
      <c r="L210" s="3" t="s">
        <v>668</v>
      </c>
      <c r="M210" s="3" t="s">
        <v>898</v>
      </c>
      <c r="N210" s="4" t="s">
        <v>86</v>
      </c>
      <c r="O210" s="12" t="s">
        <v>901</v>
      </c>
      <c r="P210" s="3" t="s">
        <v>899</v>
      </c>
      <c r="Q210" s="42" t="s">
        <v>900</v>
      </c>
      <c r="R210" s="3" t="s">
        <v>543</v>
      </c>
    </row>
    <row r="211" spans="1:18" ht="51">
      <c r="A211" s="6">
        <v>742</v>
      </c>
      <c r="B211" s="11">
        <v>42173</v>
      </c>
      <c r="C211" s="3" t="s">
        <v>902</v>
      </c>
      <c r="D211" s="3" t="s">
        <v>903</v>
      </c>
      <c r="E211" s="3" t="s">
        <v>904</v>
      </c>
      <c r="F211" s="19">
        <v>42185</v>
      </c>
      <c r="G211" s="11">
        <v>42458</v>
      </c>
      <c r="H211" s="19" t="s">
        <v>907</v>
      </c>
      <c r="I211" s="16">
        <v>11400</v>
      </c>
      <c r="J211" s="3" t="s">
        <v>667</v>
      </c>
      <c r="K211" s="3" t="s">
        <v>668</v>
      </c>
      <c r="L211" s="3" t="s">
        <v>668</v>
      </c>
      <c r="M211" s="3" t="s">
        <v>905</v>
      </c>
      <c r="N211" s="4" t="s">
        <v>75</v>
      </c>
      <c r="O211" s="12" t="s">
        <v>901</v>
      </c>
      <c r="P211" s="3" t="s">
        <v>899</v>
      </c>
      <c r="Q211" s="42" t="s">
        <v>900</v>
      </c>
      <c r="R211" s="3" t="s">
        <v>543</v>
      </c>
    </row>
    <row r="212" spans="1:18" ht="51">
      <c r="A212" s="6">
        <v>742</v>
      </c>
      <c r="B212" s="11">
        <v>42173</v>
      </c>
      <c r="C212" s="3" t="s">
        <v>644</v>
      </c>
      <c r="D212" s="3" t="s">
        <v>906</v>
      </c>
      <c r="E212" s="3" t="s">
        <v>540</v>
      </c>
      <c r="F212" s="19">
        <v>42185</v>
      </c>
      <c r="G212" s="11">
        <v>42458</v>
      </c>
      <c r="H212" s="19" t="s">
        <v>907</v>
      </c>
      <c r="I212" s="16">
        <v>11400</v>
      </c>
      <c r="J212" s="3" t="s">
        <v>667</v>
      </c>
      <c r="K212" s="3" t="s">
        <v>668</v>
      </c>
      <c r="L212" s="3" t="s">
        <v>668</v>
      </c>
      <c r="M212" s="3" t="s">
        <v>898</v>
      </c>
      <c r="N212" s="4" t="s">
        <v>86</v>
      </c>
      <c r="O212" s="12" t="s">
        <v>901</v>
      </c>
      <c r="P212" s="3" t="s">
        <v>899</v>
      </c>
      <c r="Q212" s="42" t="s">
        <v>900</v>
      </c>
      <c r="R212" s="3" t="s">
        <v>543</v>
      </c>
    </row>
    <row r="213" spans="1:18" ht="51">
      <c r="A213" s="6">
        <v>816</v>
      </c>
      <c r="B213" s="11">
        <v>42184</v>
      </c>
      <c r="C213" s="3" t="s">
        <v>909</v>
      </c>
      <c r="D213" s="3" t="s">
        <v>910</v>
      </c>
      <c r="F213" s="19">
        <v>42191</v>
      </c>
      <c r="G213" s="11">
        <v>42221</v>
      </c>
      <c r="H213" s="19" t="s">
        <v>907</v>
      </c>
      <c r="I213" s="16">
        <v>1200</v>
      </c>
      <c r="J213" s="3" t="s">
        <v>667</v>
      </c>
      <c r="K213" s="3" t="s">
        <v>668</v>
      </c>
      <c r="L213" s="3" t="s">
        <v>668</v>
      </c>
      <c r="M213" s="3" t="s">
        <v>763</v>
      </c>
      <c r="N213" s="3" t="s">
        <v>690</v>
      </c>
      <c r="O213" s="12" t="s">
        <v>87</v>
      </c>
      <c r="P213" s="3" t="s">
        <v>758</v>
      </c>
      <c r="Q213" s="3" t="s">
        <v>759</v>
      </c>
      <c r="R213" s="3" t="s">
        <v>911</v>
      </c>
    </row>
    <row r="214" spans="1:18" ht="30" customHeight="1">
      <c r="A214" s="6">
        <v>821</v>
      </c>
      <c r="B214" s="11">
        <v>42184</v>
      </c>
      <c r="C214" s="3" t="s">
        <v>912</v>
      </c>
      <c r="D214" s="3" t="s">
        <v>913</v>
      </c>
      <c r="E214" s="3" t="s">
        <v>914</v>
      </c>
      <c r="F214" s="19">
        <v>42282</v>
      </c>
      <c r="G214" s="11">
        <v>42647</v>
      </c>
      <c r="I214" s="16">
        <v>31000</v>
      </c>
      <c r="J214" s="3" t="s">
        <v>667</v>
      </c>
      <c r="K214" s="3" t="s">
        <v>668</v>
      </c>
      <c r="L214" s="3" t="s">
        <v>915</v>
      </c>
      <c r="M214" s="3" t="s">
        <v>916</v>
      </c>
      <c r="N214" s="4" t="s">
        <v>86</v>
      </c>
      <c r="O214" s="12" t="s">
        <v>87</v>
      </c>
      <c r="P214" s="12" t="s">
        <v>917</v>
      </c>
      <c r="Q214" s="3" t="s">
        <v>918</v>
      </c>
      <c r="R214" s="3" t="s">
        <v>919</v>
      </c>
    </row>
    <row r="215" spans="1:18" ht="102">
      <c r="A215" s="6">
        <v>821</v>
      </c>
      <c r="B215" s="11">
        <v>42184</v>
      </c>
      <c r="C215" s="3" t="s">
        <v>920</v>
      </c>
      <c r="D215" s="3" t="s">
        <v>629</v>
      </c>
      <c r="E215" s="3" t="s">
        <v>921</v>
      </c>
      <c r="F215" s="19">
        <v>42282</v>
      </c>
      <c r="G215" s="11">
        <v>42647</v>
      </c>
      <c r="I215" s="16">
        <v>31000</v>
      </c>
      <c r="J215" s="3" t="s">
        <v>667</v>
      </c>
      <c r="L215" s="3" t="s">
        <v>924</v>
      </c>
      <c r="M215" s="3" t="s">
        <v>916</v>
      </c>
      <c r="N215" s="4" t="s">
        <v>86</v>
      </c>
      <c r="O215" s="12" t="s">
        <v>87</v>
      </c>
      <c r="P215" s="12" t="s">
        <v>917</v>
      </c>
      <c r="Q215" s="3" t="s">
        <v>918</v>
      </c>
      <c r="R215" s="3" t="s">
        <v>919</v>
      </c>
    </row>
    <row r="216" spans="1:18" ht="30" customHeight="1">
      <c r="A216" s="6">
        <v>821</v>
      </c>
      <c r="B216" s="11">
        <v>42184</v>
      </c>
      <c r="C216" s="3" t="s">
        <v>20</v>
      </c>
      <c r="D216" s="3" t="s">
        <v>21</v>
      </c>
      <c r="E216" s="3" t="s">
        <v>213</v>
      </c>
      <c r="F216" s="19">
        <v>42282</v>
      </c>
      <c r="G216" s="11">
        <v>42647</v>
      </c>
      <c r="I216" s="16">
        <v>31000</v>
      </c>
      <c r="J216" s="3" t="s">
        <v>667</v>
      </c>
      <c r="K216" s="3" t="s">
        <v>668</v>
      </c>
      <c r="L216" s="3" t="s">
        <v>922</v>
      </c>
      <c r="M216" s="3" t="s">
        <v>916</v>
      </c>
      <c r="N216" s="4" t="s">
        <v>86</v>
      </c>
      <c r="O216" s="12" t="s">
        <v>87</v>
      </c>
      <c r="P216" s="12" t="s">
        <v>917</v>
      </c>
      <c r="Q216" s="3" t="s">
        <v>918</v>
      </c>
      <c r="R216" s="3" t="s">
        <v>919</v>
      </c>
    </row>
    <row r="217" spans="1:18" ht="81" customHeight="1">
      <c r="A217" s="6">
        <v>821</v>
      </c>
      <c r="B217" s="11">
        <v>42184</v>
      </c>
      <c r="C217" s="3" t="s">
        <v>815</v>
      </c>
      <c r="D217" s="3" t="s">
        <v>801</v>
      </c>
      <c r="E217" s="3" t="s">
        <v>816</v>
      </c>
      <c r="F217" s="19">
        <v>42282</v>
      </c>
      <c r="G217" s="11">
        <v>42647</v>
      </c>
      <c r="I217" s="16">
        <v>31000</v>
      </c>
      <c r="J217" s="3" t="s">
        <v>667</v>
      </c>
      <c r="K217" s="3" t="s">
        <v>668</v>
      </c>
      <c r="L217" s="3" t="s">
        <v>923</v>
      </c>
      <c r="M217" s="3" t="s">
        <v>916</v>
      </c>
      <c r="N217" s="4" t="s">
        <v>86</v>
      </c>
      <c r="O217" s="12" t="s">
        <v>87</v>
      </c>
      <c r="P217" s="12" t="s">
        <v>917</v>
      </c>
      <c r="Q217" s="3" t="s">
        <v>918</v>
      </c>
      <c r="R217" s="3" t="s">
        <v>919</v>
      </c>
    </row>
    <row r="218" spans="1:18" ht="38.25">
      <c r="A218" s="6">
        <v>852</v>
      </c>
      <c r="B218" s="11">
        <v>42186</v>
      </c>
      <c r="C218" s="3" t="s">
        <v>925</v>
      </c>
      <c r="D218" s="3" t="s">
        <v>30</v>
      </c>
      <c r="E218" s="3" t="s">
        <v>926</v>
      </c>
      <c r="F218" s="19">
        <v>42200</v>
      </c>
      <c r="G218" s="11">
        <v>42930</v>
      </c>
      <c r="I218" s="16">
        <v>23045</v>
      </c>
      <c r="J218" s="3" t="s">
        <v>927</v>
      </c>
      <c r="K218" s="3" t="s">
        <v>668</v>
      </c>
      <c r="L218" s="3" t="s">
        <v>928</v>
      </c>
      <c r="M218" s="3" t="s">
        <v>929</v>
      </c>
      <c r="N218" s="4" t="s">
        <v>75</v>
      </c>
      <c r="O218" s="12" t="s">
        <v>631</v>
      </c>
      <c r="P218" s="3" t="s">
        <v>930</v>
      </c>
      <c r="Q218" s="3" t="s">
        <v>569</v>
      </c>
      <c r="R218" s="3" t="s">
        <v>931</v>
      </c>
    </row>
    <row r="219" spans="1:18" ht="30" customHeight="1">
      <c r="A219" s="6">
        <v>1004</v>
      </c>
      <c r="B219" s="11">
        <v>41842</v>
      </c>
      <c r="C219" s="3" t="s">
        <v>935</v>
      </c>
      <c r="D219" s="3" t="s">
        <v>936</v>
      </c>
      <c r="F219" s="19">
        <v>42391</v>
      </c>
      <c r="G219" s="11">
        <v>42664</v>
      </c>
      <c r="H219" s="19">
        <v>42513</v>
      </c>
      <c r="I219" s="16">
        <v>26250</v>
      </c>
      <c r="J219" s="3" t="s">
        <v>667</v>
      </c>
      <c r="K219" s="3" t="s">
        <v>668</v>
      </c>
      <c r="L219" s="3" t="s">
        <v>668</v>
      </c>
      <c r="M219" s="3" t="s">
        <v>796</v>
      </c>
      <c r="N219" s="4" t="s">
        <v>86</v>
      </c>
      <c r="O219" s="12" t="s">
        <v>87</v>
      </c>
      <c r="P219" s="27" t="s">
        <v>797</v>
      </c>
      <c r="Q219" s="3" t="s">
        <v>798</v>
      </c>
      <c r="R219" s="3" t="s">
        <v>799</v>
      </c>
    </row>
    <row r="220" spans="1:18" ht="45.75" customHeight="1">
      <c r="A220" s="6">
        <v>1352</v>
      </c>
      <c r="B220" s="11">
        <v>42326</v>
      </c>
      <c r="C220" s="3" t="s">
        <v>937</v>
      </c>
      <c r="D220" s="3" t="s">
        <v>938</v>
      </c>
      <c r="E220" s="3" t="s">
        <v>939</v>
      </c>
      <c r="F220" s="19">
        <v>42387</v>
      </c>
      <c r="G220" s="11">
        <v>42752</v>
      </c>
      <c r="I220" s="16">
        <v>4314.03</v>
      </c>
      <c r="J220" s="3" t="s">
        <v>667</v>
      </c>
      <c r="K220" s="3" t="s">
        <v>668</v>
      </c>
      <c r="L220" s="43" t="s">
        <v>940</v>
      </c>
      <c r="M220" s="3" t="s">
        <v>941</v>
      </c>
      <c r="N220" s="4" t="s">
        <v>75</v>
      </c>
      <c r="O220" s="12" t="s">
        <v>87</v>
      </c>
      <c r="P220" s="3" t="s">
        <v>942</v>
      </c>
      <c r="Q220" s="4" t="s">
        <v>373</v>
      </c>
      <c r="R220" s="4" t="s">
        <v>374</v>
      </c>
    </row>
    <row r="221" spans="1:18" ht="30" customHeight="1">
      <c r="A221" s="6">
        <v>1352</v>
      </c>
      <c r="B221" s="11">
        <v>42326</v>
      </c>
      <c r="C221" s="3" t="s">
        <v>943</v>
      </c>
      <c r="D221" s="3" t="s">
        <v>944</v>
      </c>
      <c r="E221" s="3" t="s">
        <v>945</v>
      </c>
      <c r="F221" s="19">
        <v>42387</v>
      </c>
      <c r="G221" s="11">
        <v>42752</v>
      </c>
      <c r="I221" s="16">
        <v>4314.03</v>
      </c>
      <c r="J221" s="3" t="s">
        <v>667</v>
      </c>
      <c r="K221" s="3" t="s">
        <v>668</v>
      </c>
      <c r="L221" s="3" t="s">
        <v>668</v>
      </c>
      <c r="M221" s="3" t="s">
        <v>941</v>
      </c>
      <c r="N221" s="4" t="s">
        <v>75</v>
      </c>
      <c r="O221" s="12" t="s">
        <v>87</v>
      </c>
      <c r="P221" s="3" t="s">
        <v>942</v>
      </c>
      <c r="Q221" s="4" t="s">
        <v>373</v>
      </c>
      <c r="R221" s="4" t="s">
        <v>374</v>
      </c>
    </row>
    <row r="222" spans="1:18" ht="78.75" customHeight="1">
      <c r="A222" s="6">
        <v>1352</v>
      </c>
      <c r="B222" s="11">
        <v>42326</v>
      </c>
      <c r="C222" s="3" t="s">
        <v>946</v>
      </c>
      <c r="D222" s="3" t="s">
        <v>947</v>
      </c>
      <c r="E222" s="3" t="s">
        <v>948</v>
      </c>
      <c r="F222" s="19">
        <v>42387</v>
      </c>
      <c r="G222" s="11">
        <v>42752</v>
      </c>
      <c r="I222" s="16">
        <v>6471.04</v>
      </c>
      <c r="J222" s="3" t="s">
        <v>667</v>
      </c>
      <c r="K222" s="3" t="s">
        <v>668</v>
      </c>
      <c r="L222" s="44" t="s">
        <v>949</v>
      </c>
      <c r="M222" s="3" t="s">
        <v>941</v>
      </c>
      <c r="N222" s="4" t="s">
        <v>75</v>
      </c>
      <c r="O222" s="12" t="s">
        <v>87</v>
      </c>
      <c r="P222" s="3" t="s">
        <v>942</v>
      </c>
      <c r="Q222" s="4" t="s">
        <v>373</v>
      </c>
      <c r="R222" s="4" t="s">
        <v>374</v>
      </c>
    </row>
    <row r="223" spans="1:18" ht="30" customHeight="1">
      <c r="A223" s="6">
        <v>1352</v>
      </c>
      <c r="B223" s="11">
        <v>42326</v>
      </c>
      <c r="C223" s="3" t="s">
        <v>950</v>
      </c>
      <c r="D223" s="3" t="s">
        <v>951</v>
      </c>
      <c r="E223" s="3" t="s">
        <v>952</v>
      </c>
      <c r="F223" s="19">
        <v>42387</v>
      </c>
      <c r="G223" s="11">
        <v>42752</v>
      </c>
      <c r="I223" s="16">
        <v>6471.04</v>
      </c>
      <c r="J223" s="3" t="s">
        <v>667</v>
      </c>
      <c r="K223" s="3" t="s">
        <v>668</v>
      </c>
      <c r="L223" s="3" t="s">
        <v>953</v>
      </c>
      <c r="M223" s="3" t="s">
        <v>941</v>
      </c>
      <c r="N223" s="4" t="s">
        <v>75</v>
      </c>
      <c r="O223" s="12" t="s">
        <v>87</v>
      </c>
      <c r="P223" s="3" t="s">
        <v>942</v>
      </c>
      <c r="Q223" s="4" t="s">
        <v>373</v>
      </c>
      <c r="R223" s="4" t="s">
        <v>374</v>
      </c>
    </row>
    <row r="224" spans="1:18" ht="30" customHeight="1">
      <c r="A224" s="6">
        <v>1352</v>
      </c>
      <c r="B224" s="11">
        <v>42326</v>
      </c>
      <c r="C224" s="3" t="s">
        <v>954</v>
      </c>
      <c r="D224" s="3" t="s">
        <v>955</v>
      </c>
      <c r="E224" s="3" t="s">
        <v>956</v>
      </c>
      <c r="F224" s="19">
        <v>42387</v>
      </c>
      <c r="G224" s="11">
        <v>42752</v>
      </c>
      <c r="I224" s="16">
        <v>6471.04</v>
      </c>
      <c r="J224" s="3" t="s">
        <v>667</v>
      </c>
      <c r="K224" s="3" t="s">
        <v>668</v>
      </c>
      <c r="L224" s="3" t="s">
        <v>953</v>
      </c>
      <c r="M224" s="3" t="s">
        <v>941</v>
      </c>
      <c r="N224" s="4" t="s">
        <v>75</v>
      </c>
      <c r="O224" s="12" t="s">
        <v>87</v>
      </c>
      <c r="P224" s="3" t="s">
        <v>942</v>
      </c>
      <c r="Q224" s="4" t="s">
        <v>373</v>
      </c>
      <c r="R224" s="4" t="s">
        <v>374</v>
      </c>
    </row>
    <row r="225" spans="1:18" ht="30" customHeight="1">
      <c r="A225" s="6">
        <v>71</v>
      </c>
      <c r="B225" s="11">
        <v>42409</v>
      </c>
      <c r="C225" s="3" t="s">
        <v>958</v>
      </c>
      <c r="D225" s="3" t="s">
        <v>959</v>
      </c>
      <c r="E225" s="3" t="s">
        <v>960</v>
      </c>
      <c r="F225" s="19">
        <v>42412</v>
      </c>
      <c r="G225" s="11">
        <v>43142</v>
      </c>
      <c r="I225" s="16">
        <v>46000</v>
      </c>
      <c r="J225" s="3" t="s">
        <v>667</v>
      </c>
      <c r="K225" s="3" t="s">
        <v>668</v>
      </c>
      <c r="L225" s="3" t="s">
        <v>668</v>
      </c>
      <c r="M225" s="3" t="s">
        <v>621</v>
      </c>
      <c r="N225" s="4" t="s">
        <v>86</v>
      </c>
      <c r="O225" s="12" t="s">
        <v>87</v>
      </c>
      <c r="P225" s="3" t="s">
        <v>961</v>
      </c>
      <c r="Q225" s="3" t="s">
        <v>962</v>
      </c>
      <c r="R225" s="3" t="s">
        <v>457</v>
      </c>
    </row>
    <row r="226" spans="1:18" ht="30" customHeight="1">
      <c r="A226" s="6">
        <v>71</v>
      </c>
      <c r="B226" s="11">
        <v>42409</v>
      </c>
      <c r="C226" s="3" t="s">
        <v>453</v>
      </c>
      <c r="D226" s="3" t="s">
        <v>963</v>
      </c>
      <c r="E226" s="3" t="s">
        <v>454</v>
      </c>
      <c r="F226" s="19">
        <v>42412</v>
      </c>
      <c r="G226" s="11">
        <v>43142</v>
      </c>
      <c r="I226" s="16">
        <v>55000</v>
      </c>
      <c r="J226" s="3" t="s">
        <v>667</v>
      </c>
      <c r="K226" s="3" t="s">
        <v>668</v>
      </c>
      <c r="L226" s="3" t="s">
        <v>668</v>
      </c>
      <c r="M226" s="3" t="s">
        <v>621</v>
      </c>
      <c r="N226" s="4" t="s">
        <v>86</v>
      </c>
      <c r="O226" s="12" t="s">
        <v>87</v>
      </c>
      <c r="P226" s="3" t="s">
        <v>961</v>
      </c>
      <c r="Q226" s="3" t="s">
        <v>962</v>
      </c>
      <c r="R226" s="3" t="s">
        <v>457</v>
      </c>
    </row>
    <row r="227" spans="1:18" ht="30" customHeight="1">
      <c r="A227" s="6">
        <v>71</v>
      </c>
      <c r="B227" s="11">
        <v>42409</v>
      </c>
      <c r="C227" s="3" t="s">
        <v>617</v>
      </c>
      <c r="D227" s="3" t="s">
        <v>618</v>
      </c>
      <c r="E227" s="3" t="s">
        <v>619</v>
      </c>
      <c r="F227" s="19">
        <v>42412</v>
      </c>
      <c r="G227" s="11">
        <v>43142</v>
      </c>
      <c r="I227" s="16">
        <v>55000</v>
      </c>
      <c r="J227" s="3" t="s">
        <v>667</v>
      </c>
      <c r="K227" s="3" t="s">
        <v>668</v>
      </c>
      <c r="L227" s="3" t="s">
        <v>668</v>
      </c>
      <c r="M227" s="3" t="s">
        <v>621</v>
      </c>
      <c r="N227" s="4" t="s">
        <v>86</v>
      </c>
      <c r="O227" s="12" t="s">
        <v>87</v>
      </c>
      <c r="P227" s="3" t="s">
        <v>961</v>
      </c>
      <c r="Q227" s="3" t="s">
        <v>962</v>
      </c>
      <c r="R227" s="3" t="s">
        <v>457</v>
      </c>
    </row>
    <row r="228" spans="1:18" ht="30" customHeight="1">
      <c r="A228" s="6">
        <v>324</v>
      </c>
      <c r="B228" s="11">
        <v>42474</v>
      </c>
      <c r="C228" s="3" t="s">
        <v>972</v>
      </c>
      <c r="D228" s="3" t="s">
        <v>89</v>
      </c>
      <c r="E228" s="3" t="s">
        <v>146</v>
      </c>
      <c r="F228" s="19">
        <v>42486</v>
      </c>
      <c r="G228" s="11">
        <v>42850</v>
      </c>
      <c r="I228" s="16">
        <v>16048.91</v>
      </c>
      <c r="J228" s="3" t="s">
        <v>667</v>
      </c>
      <c r="K228" s="3" t="s">
        <v>668</v>
      </c>
      <c r="L228" s="3" t="s">
        <v>668</v>
      </c>
      <c r="M228" s="3" t="s">
        <v>973</v>
      </c>
      <c r="N228" s="4" t="s">
        <v>75</v>
      </c>
      <c r="O228" s="12" t="s">
        <v>974</v>
      </c>
      <c r="P228" s="45" t="s">
        <v>975</v>
      </c>
      <c r="Q228" s="3" t="s">
        <v>976</v>
      </c>
      <c r="R228" s="3" t="s">
        <v>977</v>
      </c>
    </row>
    <row r="229" spans="1:18" ht="89.25">
      <c r="A229" s="6">
        <v>326</v>
      </c>
      <c r="B229" s="11">
        <v>42474</v>
      </c>
      <c r="C229" s="3" t="s">
        <v>786</v>
      </c>
      <c r="D229" s="3" t="s">
        <v>787</v>
      </c>
      <c r="E229" s="3" t="s">
        <v>209</v>
      </c>
      <c r="F229" s="19">
        <v>42493</v>
      </c>
      <c r="G229" s="11">
        <v>43587</v>
      </c>
      <c r="I229" s="16">
        <v>65031.72</v>
      </c>
      <c r="J229" s="3" t="s">
        <v>667</v>
      </c>
      <c r="K229" s="3" t="s">
        <v>668</v>
      </c>
      <c r="L229" s="3" t="s">
        <v>978</v>
      </c>
      <c r="M229" s="3" t="s">
        <v>737</v>
      </c>
      <c r="N229" s="4" t="s">
        <v>75</v>
      </c>
      <c r="O229" s="12" t="s">
        <v>87</v>
      </c>
      <c r="P229" s="45" t="s">
        <v>979</v>
      </c>
      <c r="Q229" s="3" t="s">
        <v>980</v>
      </c>
      <c r="R229" s="3" t="s">
        <v>981</v>
      </c>
    </row>
    <row r="230" spans="1:18" ht="89.25">
      <c r="A230" s="6">
        <v>356</v>
      </c>
      <c r="B230" s="11">
        <v>42487</v>
      </c>
      <c r="C230" s="3" t="s">
        <v>10</v>
      </c>
      <c r="D230" s="3" t="s">
        <v>11</v>
      </c>
      <c r="E230" s="3" t="s">
        <v>337</v>
      </c>
      <c r="F230" s="22">
        <v>42537</v>
      </c>
      <c r="G230" s="11">
        <v>43631</v>
      </c>
      <c r="H230" s="19">
        <v>42733</v>
      </c>
      <c r="I230" s="16">
        <v>21908.04</v>
      </c>
      <c r="J230" s="3" t="s">
        <v>927</v>
      </c>
      <c r="K230" s="3" t="s">
        <v>668</v>
      </c>
      <c r="L230" s="3" t="s">
        <v>986</v>
      </c>
      <c r="M230" s="3" t="s">
        <v>970</v>
      </c>
      <c r="N230" s="4" t="s">
        <v>75</v>
      </c>
      <c r="O230" s="12" t="s">
        <v>87</v>
      </c>
      <c r="P230" s="45" t="s">
        <v>971</v>
      </c>
      <c r="Q230" s="3" t="s">
        <v>3</v>
      </c>
      <c r="R230" s="3" t="s">
        <v>671</v>
      </c>
    </row>
    <row r="231" spans="1:18" ht="51">
      <c r="A231" s="6">
        <v>356</v>
      </c>
      <c r="B231" s="11">
        <v>42487</v>
      </c>
      <c r="C231" s="3" t="s">
        <v>966</v>
      </c>
      <c r="D231" s="3" t="s">
        <v>944</v>
      </c>
      <c r="E231" s="3" t="s">
        <v>967</v>
      </c>
      <c r="F231" s="19">
        <v>42494</v>
      </c>
      <c r="G231" s="11">
        <v>43588</v>
      </c>
      <c r="I231" s="16">
        <v>21908.04</v>
      </c>
      <c r="J231" s="3" t="s">
        <v>927</v>
      </c>
      <c r="K231" s="3" t="s">
        <v>668</v>
      </c>
      <c r="L231" s="3" t="s">
        <v>668</v>
      </c>
      <c r="M231" s="3" t="s">
        <v>970</v>
      </c>
      <c r="N231" s="4" t="s">
        <v>75</v>
      </c>
      <c r="O231" s="12" t="s">
        <v>87</v>
      </c>
      <c r="P231" s="45" t="s">
        <v>971</v>
      </c>
      <c r="Q231" s="3" t="s">
        <v>3</v>
      </c>
      <c r="R231" s="3" t="s">
        <v>671</v>
      </c>
    </row>
    <row r="232" spans="1:18" ht="51">
      <c r="A232" s="6">
        <v>356</v>
      </c>
      <c r="B232" s="11">
        <v>42487</v>
      </c>
      <c r="C232" s="3" t="s">
        <v>606</v>
      </c>
      <c r="D232" s="3" t="s">
        <v>968</v>
      </c>
      <c r="E232" s="3" t="s">
        <v>969</v>
      </c>
      <c r="F232" s="19">
        <v>42494</v>
      </c>
      <c r="G232" s="11">
        <v>43588</v>
      </c>
      <c r="I232" s="16">
        <v>21908.04</v>
      </c>
      <c r="J232" s="3" t="s">
        <v>927</v>
      </c>
      <c r="K232" s="3" t="s">
        <v>668</v>
      </c>
      <c r="L232" s="3" t="s">
        <v>668</v>
      </c>
      <c r="M232" s="3" t="s">
        <v>970</v>
      </c>
      <c r="N232" s="4" t="s">
        <v>75</v>
      </c>
      <c r="O232" s="12" t="s">
        <v>87</v>
      </c>
      <c r="P232" s="45" t="s">
        <v>971</v>
      </c>
      <c r="Q232" s="3" t="s">
        <v>3</v>
      </c>
      <c r="R232" s="3" t="s">
        <v>671</v>
      </c>
    </row>
    <row r="233" spans="1:18" ht="30" customHeight="1">
      <c r="A233" s="6">
        <v>1004</v>
      </c>
      <c r="B233" s="11">
        <v>41842</v>
      </c>
      <c r="C233" s="3" t="s">
        <v>982</v>
      </c>
      <c r="D233" s="3" t="s">
        <v>772</v>
      </c>
      <c r="E233" s="3" t="s">
        <v>983</v>
      </c>
      <c r="F233" s="19">
        <v>42541</v>
      </c>
      <c r="G233" s="11">
        <v>42693</v>
      </c>
      <c r="I233" s="16">
        <v>14583.33</v>
      </c>
      <c r="J233" s="3" t="s">
        <v>667</v>
      </c>
      <c r="K233" s="3" t="s">
        <v>668</v>
      </c>
      <c r="L233" s="3" t="s">
        <v>668</v>
      </c>
      <c r="M233" s="3" t="s">
        <v>796</v>
      </c>
      <c r="N233" s="4" t="s">
        <v>86</v>
      </c>
      <c r="O233" s="12" t="s">
        <v>87</v>
      </c>
      <c r="P233" s="27" t="s">
        <v>797</v>
      </c>
      <c r="Q233" s="3" t="s">
        <v>798</v>
      </c>
      <c r="R233" s="3" t="s">
        <v>799</v>
      </c>
    </row>
    <row r="234" spans="1:18" ht="102">
      <c r="A234" s="6">
        <v>556</v>
      </c>
      <c r="B234" s="11">
        <v>42531</v>
      </c>
      <c r="C234" s="3" t="s">
        <v>654</v>
      </c>
      <c r="D234" s="3" t="s">
        <v>655</v>
      </c>
      <c r="E234" s="3" t="s">
        <v>659</v>
      </c>
      <c r="F234" s="19">
        <v>42552</v>
      </c>
      <c r="G234" s="11">
        <v>42735</v>
      </c>
      <c r="I234" s="16">
        <v>5911.16</v>
      </c>
      <c r="J234" s="3" t="s">
        <v>667</v>
      </c>
      <c r="K234" s="3" t="s">
        <v>668</v>
      </c>
      <c r="L234" s="3" t="s">
        <v>668</v>
      </c>
      <c r="M234" s="3" t="s">
        <v>984</v>
      </c>
      <c r="N234" s="4" t="s">
        <v>75</v>
      </c>
      <c r="O234" s="12" t="s">
        <v>87</v>
      </c>
      <c r="P234" s="3" t="s">
        <v>985</v>
      </c>
      <c r="Q234" s="3" t="s">
        <v>48</v>
      </c>
      <c r="R234" s="3" t="s">
        <v>49</v>
      </c>
    </row>
    <row r="235" spans="1:18" ht="51">
      <c r="A235" s="6">
        <v>780</v>
      </c>
      <c r="B235" s="11">
        <v>42559</v>
      </c>
      <c r="C235" s="3" t="s">
        <v>998</v>
      </c>
      <c r="D235" s="3" t="s">
        <v>52</v>
      </c>
      <c r="E235" s="3" t="s">
        <v>119</v>
      </c>
      <c r="F235" s="19">
        <v>42571</v>
      </c>
      <c r="G235" s="11">
        <v>43300</v>
      </c>
      <c r="I235" s="16">
        <v>53496.36</v>
      </c>
      <c r="J235" s="3" t="s">
        <v>667</v>
      </c>
      <c r="K235" s="3" t="s">
        <v>668</v>
      </c>
      <c r="L235" s="3" t="s">
        <v>668</v>
      </c>
      <c r="M235" s="3" t="s">
        <v>999</v>
      </c>
      <c r="N235" s="4" t="s">
        <v>75</v>
      </c>
      <c r="O235" s="12" t="s">
        <v>87</v>
      </c>
      <c r="P235" s="3" t="s">
        <v>1001</v>
      </c>
      <c r="Q235" s="3" t="s">
        <v>1000</v>
      </c>
      <c r="R235" s="3" t="s">
        <v>116</v>
      </c>
    </row>
    <row r="236" spans="1:18" ht="51">
      <c r="A236" s="6">
        <v>780</v>
      </c>
      <c r="B236" s="11">
        <v>42559</v>
      </c>
      <c r="C236" s="3" t="s">
        <v>1002</v>
      </c>
      <c r="D236" s="3" t="s">
        <v>765</v>
      </c>
      <c r="E236" s="3" t="s">
        <v>547</v>
      </c>
      <c r="F236" s="19">
        <v>42571</v>
      </c>
      <c r="G236" s="11">
        <v>43300</v>
      </c>
      <c r="I236" s="16">
        <v>53496.36</v>
      </c>
      <c r="J236" s="3" t="s">
        <v>667</v>
      </c>
      <c r="K236" s="3" t="s">
        <v>668</v>
      </c>
      <c r="L236" s="3" t="s">
        <v>668</v>
      </c>
      <c r="M236" s="3" t="s">
        <v>999</v>
      </c>
      <c r="N236" s="4" t="s">
        <v>75</v>
      </c>
      <c r="O236" s="12" t="s">
        <v>87</v>
      </c>
      <c r="P236" s="3" t="s">
        <v>1001</v>
      </c>
      <c r="Q236" s="3" t="s">
        <v>1000</v>
      </c>
      <c r="R236" s="3" t="s">
        <v>116</v>
      </c>
    </row>
    <row r="237" spans="1:18" ht="51">
      <c r="A237" s="6">
        <v>969</v>
      </c>
      <c r="B237" s="11">
        <v>42578</v>
      </c>
      <c r="C237" s="3" t="s">
        <v>987</v>
      </c>
      <c r="D237" s="3" t="s">
        <v>947</v>
      </c>
      <c r="E237" s="3" t="s">
        <v>988</v>
      </c>
      <c r="F237" s="19">
        <v>42612</v>
      </c>
      <c r="G237" s="11">
        <v>42643</v>
      </c>
      <c r="I237" s="16">
        <v>10000</v>
      </c>
      <c r="J237" s="3" t="s">
        <v>667</v>
      </c>
      <c r="K237" s="3" t="s">
        <v>668</v>
      </c>
      <c r="L237" s="3" t="s">
        <v>989</v>
      </c>
      <c r="M237" s="3" t="s">
        <v>990</v>
      </c>
      <c r="N237" s="3" t="s">
        <v>86</v>
      </c>
      <c r="O237" s="12" t="s">
        <v>991</v>
      </c>
      <c r="P237" s="3" t="s">
        <v>992</v>
      </c>
      <c r="Q237" s="3" t="s">
        <v>993</v>
      </c>
      <c r="R237" s="3" t="s">
        <v>994</v>
      </c>
    </row>
    <row r="238" spans="1:18" ht="51">
      <c r="A238" s="6">
        <v>969</v>
      </c>
      <c r="B238" s="11">
        <v>42578</v>
      </c>
      <c r="C238" s="3" t="s">
        <v>995</v>
      </c>
      <c r="D238" s="3" t="s">
        <v>996</v>
      </c>
      <c r="E238" s="3" t="s">
        <v>997</v>
      </c>
      <c r="F238" s="19">
        <v>42612</v>
      </c>
      <c r="G238" s="11">
        <v>42643</v>
      </c>
      <c r="I238" s="16">
        <v>10000</v>
      </c>
      <c r="J238" s="3" t="s">
        <v>667</v>
      </c>
      <c r="K238" s="3" t="s">
        <v>668</v>
      </c>
      <c r="L238" s="3" t="s">
        <v>989</v>
      </c>
      <c r="M238" s="3" t="s">
        <v>990</v>
      </c>
      <c r="N238" s="3" t="s">
        <v>86</v>
      </c>
      <c r="O238" s="12" t="s">
        <v>991</v>
      </c>
      <c r="P238" s="3" t="s">
        <v>992</v>
      </c>
      <c r="Q238" s="3" t="s">
        <v>993</v>
      </c>
      <c r="R238" s="3" t="s">
        <v>994</v>
      </c>
    </row>
    <row r="239" spans="1:18" ht="30" customHeight="1">
      <c r="A239" s="6">
        <v>1374</v>
      </c>
      <c r="B239" s="11">
        <v>42678</v>
      </c>
      <c r="C239" s="3" t="s">
        <v>1024</v>
      </c>
      <c r="D239" s="3" t="s">
        <v>1025</v>
      </c>
      <c r="E239" s="3" t="s">
        <v>1026</v>
      </c>
      <c r="F239" s="19">
        <v>42758</v>
      </c>
      <c r="G239" s="11">
        <v>43487</v>
      </c>
      <c r="H239" s="19"/>
      <c r="I239" s="16">
        <v>70000</v>
      </c>
      <c r="J239" s="3" t="s">
        <v>667</v>
      </c>
      <c r="K239" s="3" t="s">
        <v>668</v>
      </c>
      <c r="L239" s="3" t="s">
        <v>668</v>
      </c>
      <c r="M239" s="3" t="s">
        <v>796</v>
      </c>
      <c r="N239" s="4" t="s">
        <v>75</v>
      </c>
      <c r="O239" s="12" t="s">
        <v>87</v>
      </c>
      <c r="P239" s="27" t="s">
        <v>797</v>
      </c>
      <c r="Q239" s="3" t="s">
        <v>798</v>
      </c>
      <c r="R239" s="3" t="s">
        <v>799</v>
      </c>
    </row>
    <row r="240" spans="1:18" ht="30" customHeight="1">
      <c r="A240" s="6">
        <v>1374</v>
      </c>
      <c r="B240" s="11">
        <v>42678</v>
      </c>
      <c r="C240" s="3" t="s">
        <v>1027</v>
      </c>
      <c r="D240" s="3" t="s">
        <v>947</v>
      </c>
      <c r="E240" s="3" t="s">
        <v>1028</v>
      </c>
      <c r="F240" s="19">
        <v>42790</v>
      </c>
      <c r="G240" s="11">
        <v>43519</v>
      </c>
      <c r="H240" s="19"/>
      <c r="I240" s="16">
        <v>70000</v>
      </c>
      <c r="J240" s="3" t="s">
        <v>667</v>
      </c>
      <c r="K240" s="3" t="s">
        <v>668</v>
      </c>
      <c r="L240" s="3" t="s">
        <v>668</v>
      </c>
      <c r="M240" s="3" t="s">
        <v>796</v>
      </c>
      <c r="N240" s="4" t="s">
        <v>75</v>
      </c>
      <c r="O240" s="12" t="s">
        <v>87</v>
      </c>
      <c r="P240" s="27" t="s">
        <v>797</v>
      </c>
      <c r="Q240" s="3" t="s">
        <v>798</v>
      </c>
      <c r="R240" s="3" t="s">
        <v>799</v>
      </c>
    </row>
    <row r="241" spans="1:18" ht="89.25">
      <c r="A241" s="6">
        <v>1521</v>
      </c>
      <c r="B241" s="11">
        <v>42719</v>
      </c>
      <c r="C241" s="4" t="s">
        <v>1016</v>
      </c>
      <c r="D241" s="12" t="s">
        <v>947</v>
      </c>
      <c r="E241" s="12" t="s">
        <v>84</v>
      </c>
      <c r="F241" s="15">
        <v>42733</v>
      </c>
      <c r="G241" s="11">
        <v>43462</v>
      </c>
      <c r="H241" s="19">
        <v>42870</v>
      </c>
      <c r="I241" s="13">
        <v>36000</v>
      </c>
      <c r="J241" s="1" t="s">
        <v>927</v>
      </c>
      <c r="K241" s="1" t="s">
        <v>668</v>
      </c>
      <c r="L241" s="1" t="s">
        <v>1017</v>
      </c>
      <c r="M241" s="12" t="s">
        <v>1018</v>
      </c>
      <c r="N241" s="4" t="s">
        <v>75</v>
      </c>
      <c r="O241" s="47" t="s">
        <v>1020</v>
      </c>
      <c r="P241" s="48" t="s">
        <v>1021</v>
      </c>
      <c r="Q241" s="49" t="s">
        <v>1022</v>
      </c>
      <c r="R241" s="4" t="s">
        <v>4</v>
      </c>
    </row>
    <row r="242" spans="1:18" ht="63.75">
      <c r="A242" s="6">
        <v>1521</v>
      </c>
      <c r="B242" s="11">
        <v>42719</v>
      </c>
      <c r="C242" s="4" t="s">
        <v>10</v>
      </c>
      <c r="D242" s="12" t="s">
        <v>11</v>
      </c>
      <c r="E242" s="12" t="s">
        <v>337</v>
      </c>
      <c r="F242" s="15">
        <v>42733</v>
      </c>
      <c r="G242" s="11">
        <v>43462</v>
      </c>
      <c r="I242" s="13">
        <v>36000</v>
      </c>
      <c r="J242" s="1" t="s">
        <v>927</v>
      </c>
      <c r="K242" s="1" t="s">
        <v>668</v>
      </c>
      <c r="L242" s="3" t="s">
        <v>1019</v>
      </c>
      <c r="M242" s="12" t="s">
        <v>1018</v>
      </c>
      <c r="N242" s="3" t="s">
        <v>75</v>
      </c>
      <c r="O242" s="47" t="s">
        <v>1020</v>
      </c>
      <c r="P242" s="48" t="s">
        <v>1021</v>
      </c>
      <c r="Q242" s="49" t="s">
        <v>1022</v>
      </c>
      <c r="R242" s="3" t="s">
        <v>4</v>
      </c>
    </row>
    <row r="243" spans="1:18" ht="51">
      <c r="A243" s="6">
        <v>1644</v>
      </c>
      <c r="B243" s="11">
        <v>42725</v>
      </c>
      <c r="C243" s="3" t="s">
        <v>1009</v>
      </c>
      <c r="D243" s="3" t="s">
        <v>1010</v>
      </c>
      <c r="E243" s="3" t="s">
        <v>1011</v>
      </c>
      <c r="F243" s="19">
        <v>42731</v>
      </c>
      <c r="G243" s="11">
        <v>43095</v>
      </c>
      <c r="I243" s="16">
        <v>12991.98</v>
      </c>
      <c r="J243" s="3" t="s">
        <v>927</v>
      </c>
      <c r="K243" s="3" t="s">
        <v>668</v>
      </c>
      <c r="L243" s="3" t="s">
        <v>668</v>
      </c>
      <c r="M243" s="3" t="s">
        <v>794</v>
      </c>
      <c r="N243" s="3" t="s">
        <v>75</v>
      </c>
      <c r="O243" s="46" t="s">
        <v>1012</v>
      </c>
      <c r="P243" s="3" t="s">
        <v>1013</v>
      </c>
      <c r="Q243" s="3" t="s">
        <v>1014</v>
      </c>
      <c r="R243" s="3" t="s">
        <v>1015</v>
      </c>
    </row>
    <row r="244" spans="1:18" ht="30" customHeight="1">
      <c r="A244" s="6">
        <v>1676</v>
      </c>
      <c r="B244" s="11">
        <v>42726</v>
      </c>
      <c r="C244" s="3" t="s">
        <v>247</v>
      </c>
      <c r="D244" s="3" t="s">
        <v>1003</v>
      </c>
      <c r="E244" s="3" t="s">
        <v>1008</v>
      </c>
      <c r="F244" s="19">
        <v>42732</v>
      </c>
      <c r="G244" s="11">
        <v>43826</v>
      </c>
      <c r="I244" s="16">
        <v>36000</v>
      </c>
      <c r="J244" s="3" t="s">
        <v>927</v>
      </c>
      <c r="K244" s="3" t="s">
        <v>668</v>
      </c>
      <c r="L244" s="3" t="s">
        <v>668</v>
      </c>
      <c r="M244" s="3" t="s">
        <v>1004</v>
      </c>
      <c r="N244" s="3" t="s">
        <v>75</v>
      </c>
      <c r="O244" s="12" t="s">
        <v>1005</v>
      </c>
      <c r="P244" s="3" t="s">
        <v>1006</v>
      </c>
      <c r="Q244" s="3" t="s">
        <v>1007</v>
      </c>
      <c r="R244" s="3" t="s">
        <v>78</v>
      </c>
    </row>
  </sheetData>
  <sheetProtection/>
  <autoFilter ref="A4:R244"/>
  <mergeCells count="3">
    <mergeCell ref="A1:R1"/>
    <mergeCell ref="A2:R2"/>
    <mergeCell ref="A3:R3"/>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 Professional Sp2b Italiano</dc:creator>
  <cp:keywords/>
  <dc:description/>
  <cp:lastModifiedBy>53466brocca</cp:lastModifiedBy>
  <cp:lastPrinted>2014-06-05T10:46:50Z</cp:lastPrinted>
  <dcterms:created xsi:type="dcterms:W3CDTF">2013-12-16T10:59:44Z</dcterms:created>
  <dcterms:modified xsi:type="dcterms:W3CDTF">2018-01-13T09:58:10Z</dcterms:modified>
  <cp:category/>
  <cp:version/>
  <cp:contentType/>
  <cp:contentStatus/>
</cp:coreProperties>
</file>