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7400" windowHeight="11010" tabRatio="330"/>
  </bookViews>
  <sheets>
    <sheet name="GRADUATORIE PROVVISORIE 2019" sheetId="1" r:id="rId1"/>
    <sheet name="Foglio2" sheetId="2" r:id="rId2"/>
    <sheet name="Foglio3" sheetId="3" r:id="rId3"/>
  </sheets>
  <definedNames>
    <definedName name="_xlnm._FilterDatabase" localSheetId="0" hidden="1">'GRADUATORIE PROVVISORIE 2019'!$C$584:$H$619</definedName>
    <definedName name="_xlnm.Print_Area" localSheetId="0">'GRADUATORIE PROVVISORIE 2019'!$B$554:$I$576</definedName>
  </definedNames>
  <calcPr calcId="124519"/>
</workbook>
</file>

<file path=xl/calcChain.xml><?xml version="1.0" encoding="utf-8"?>
<calcChain xmlns="http://schemas.openxmlformats.org/spreadsheetml/2006/main">
  <c r="B1240" i="1"/>
  <c r="B1241"/>
  <c r="B1242" s="1"/>
  <c r="B1243" s="1"/>
  <c r="B1244" s="1"/>
  <c r="B1245" s="1"/>
  <c r="B1246" s="1"/>
  <c r="B1247" s="1"/>
  <c r="B1248" s="1"/>
  <c r="B1249" s="1"/>
  <c r="B1250" s="1"/>
  <c r="B1251" s="1"/>
  <c r="B1252" s="1"/>
  <c r="B1253" s="1"/>
  <c r="B1254" s="1"/>
  <c r="B1255" s="1"/>
  <c r="B1256" s="1"/>
  <c r="B1257" s="1"/>
  <c r="B1258" s="1"/>
  <c r="B1259" s="1"/>
  <c r="B1260" s="1"/>
  <c r="B1261" s="1"/>
  <c r="B1262" s="1"/>
  <c r="B1263" s="1"/>
  <c r="B1264" s="1"/>
  <c r="B1265" s="1"/>
  <c r="B1266" s="1"/>
  <c r="B1267" s="1"/>
  <c r="B1268" s="1"/>
  <c r="B1269" s="1"/>
  <c r="B1270" s="1"/>
  <c r="B1271" s="1"/>
  <c r="B1272" s="1"/>
  <c r="B1273" s="1"/>
  <c r="B1274" s="1"/>
  <c r="B1275" s="1"/>
  <c r="B1276" s="1"/>
  <c r="B1277" s="1"/>
  <c r="B1278" s="1"/>
  <c r="B1279" s="1"/>
  <c r="B1280" s="1"/>
  <c r="B1281" s="1"/>
  <c r="B1282" s="1"/>
  <c r="B1283" s="1"/>
  <c r="B1239"/>
  <c r="B1184"/>
  <c r="B1185" s="1"/>
  <c r="B1186" s="1"/>
  <c r="B1187" s="1"/>
  <c r="B1188" s="1"/>
  <c r="B1189" s="1"/>
  <c r="B1190" s="1"/>
  <c r="B1191" s="1"/>
  <c r="B1192" s="1"/>
  <c r="B1193" s="1"/>
  <c r="B1194" s="1"/>
  <c r="B1195" s="1"/>
  <c r="B1196" s="1"/>
  <c r="B1197" s="1"/>
  <c r="B1198" s="1"/>
  <c r="B1199" s="1"/>
  <c r="B1200" s="1"/>
  <c r="B1201" s="1"/>
  <c r="B1202" s="1"/>
  <c r="B1203" s="1"/>
  <c r="B1204" s="1"/>
  <c r="B1205" s="1"/>
  <c r="B1206" s="1"/>
  <c r="B1207" s="1"/>
  <c r="B1208" s="1"/>
  <c r="B1209" s="1"/>
  <c r="B1210" s="1"/>
  <c r="B1211" s="1"/>
  <c r="B1212" s="1"/>
  <c r="B1213" s="1"/>
  <c r="B1214" s="1"/>
  <c r="B1215" s="1"/>
  <c r="B1216" s="1"/>
  <c r="B1217" s="1"/>
  <c r="B1218" s="1"/>
  <c r="B1219" s="1"/>
  <c r="B1220" s="1"/>
  <c r="B1221" s="1"/>
  <c r="B1222" s="1"/>
  <c r="B1151"/>
  <c r="B1152" s="1"/>
  <c r="B1153" s="1"/>
  <c r="B1154" s="1"/>
  <c r="B1155" s="1"/>
  <c r="B1156" s="1"/>
  <c r="B1157" s="1"/>
  <c r="B1158" s="1"/>
  <c r="B1159" s="1"/>
  <c r="B1160" s="1"/>
  <c r="B1161" s="1"/>
  <c r="B1162" s="1"/>
  <c r="B1163" s="1"/>
  <c r="B1164" s="1"/>
  <c r="B1165" s="1"/>
  <c r="B1166" s="1"/>
  <c r="B1167" s="1"/>
  <c r="B1168" s="1"/>
  <c r="B1169" s="1"/>
  <c r="B1170" s="1"/>
  <c r="B1171" s="1"/>
  <c r="B1172" s="1"/>
  <c r="B1173" s="1"/>
  <c r="B1174" s="1"/>
  <c r="B1111"/>
  <c r="B1112" s="1"/>
  <c r="B1113" s="1"/>
  <c r="B1114" s="1"/>
  <c r="B1115" s="1"/>
  <c r="B1116" s="1"/>
  <c r="B1117" s="1"/>
  <c r="B1118" s="1"/>
  <c r="B1119" s="1"/>
  <c r="B1120" s="1"/>
  <c r="B1121" s="1"/>
  <c r="B1122" s="1"/>
  <c r="B1123" s="1"/>
  <c r="B1124" s="1"/>
  <c r="B1125" s="1"/>
  <c r="B1126" s="1"/>
  <c r="B1127" s="1"/>
  <c r="B1128" s="1"/>
  <c r="B1129" s="1"/>
  <c r="B1130" s="1"/>
  <c r="B1131" s="1"/>
  <c r="B1132" s="1"/>
  <c r="B1133" s="1"/>
  <c r="B1134" s="1"/>
  <c r="B1135" s="1"/>
  <c r="B1136" s="1"/>
  <c r="B1137" s="1"/>
  <c r="B1138" s="1"/>
  <c r="B1139" s="1"/>
  <c r="B1140" s="1"/>
  <c r="B1093"/>
  <c r="B1094" s="1"/>
  <c r="B1095" s="1"/>
  <c r="B1096" s="1"/>
  <c r="B1097" s="1"/>
  <c r="B1098" s="1"/>
  <c r="B1099" s="1"/>
  <c r="B1100" s="1"/>
  <c r="B1101" s="1"/>
  <c r="B1052"/>
  <c r="B1053" s="1"/>
  <c r="B1054" s="1"/>
  <c r="B1055" s="1"/>
  <c r="B1056" s="1"/>
  <c r="B1057" s="1"/>
  <c r="B1058" s="1"/>
  <c r="B1059" s="1"/>
  <c r="B1060" s="1"/>
  <c r="B1061" s="1"/>
  <c r="B1062" s="1"/>
  <c r="B1063" s="1"/>
  <c r="B1064" s="1"/>
  <c r="B1065" s="1"/>
  <c r="B1066" s="1"/>
  <c r="B1067" s="1"/>
  <c r="B1068" s="1"/>
  <c r="B1069" s="1"/>
  <c r="B1070" s="1"/>
  <c r="B1071" s="1"/>
  <c r="B1072" s="1"/>
  <c r="B1073" s="1"/>
  <c r="B1074" s="1"/>
  <c r="B1075" s="1"/>
  <c r="B1076" s="1"/>
  <c r="B1077" s="1"/>
  <c r="B1078" s="1"/>
  <c r="B1079" s="1"/>
  <c r="B1080" s="1"/>
  <c r="B1081" s="1"/>
  <c r="B1082" s="1"/>
  <c r="B1083" s="1"/>
  <c r="B1030"/>
  <c r="B1031" s="1"/>
  <c r="B1032" s="1"/>
  <c r="B1033" s="1"/>
  <c r="B1034" s="1"/>
  <c r="B1035" s="1"/>
  <c r="B1036" s="1"/>
  <c r="B1037" s="1"/>
  <c r="B1038" s="1"/>
  <c r="B1039" s="1"/>
  <c r="B1040" s="1"/>
  <c r="B1041" s="1"/>
  <c r="B1042" s="1"/>
  <c r="B1014"/>
  <c r="B1015" s="1"/>
  <c r="B1016" s="1"/>
  <c r="B1017" s="1"/>
  <c r="B1018" s="1"/>
  <c r="B1019" s="1"/>
  <c r="B1020" s="1"/>
  <c r="B991"/>
  <c r="B992" s="1"/>
  <c r="B993" s="1"/>
  <c r="B994" s="1"/>
  <c r="B995" s="1"/>
  <c r="B996" s="1"/>
  <c r="B997" s="1"/>
  <c r="B998" s="1"/>
  <c r="B999" s="1"/>
  <c r="B1000" s="1"/>
  <c r="B1001" s="1"/>
  <c r="B1002" s="1"/>
  <c r="B1003" s="1"/>
  <c r="B1004" s="1"/>
  <c r="B948"/>
  <c r="B949" s="1"/>
  <c r="B950" s="1"/>
  <c r="B951" s="1"/>
  <c r="B952" s="1"/>
  <c r="B953" s="1"/>
  <c r="B954" s="1"/>
  <c r="B955" s="1"/>
  <c r="B956" s="1"/>
  <c r="B957" s="1"/>
  <c r="B958" s="1"/>
  <c r="B959" s="1"/>
  <c r="B960" s="1"/>
  <c r="B961" s="1"/>
  <c r="B962" s="1"/>
  <c r="B963" s="1"/>
  <c r="B964" s="1"/>
  <c r="B965" s="1"/>
  <c r="B966" s="1"/>
  <c r="B967" s="1"/>
  <c r="B968" s="1"/>
  <c r="B969" s="1"/>
  <c r="B970" s="1"/>
  <c r="B971" s="1"/>
  <c r="B972" s="1"/>
  <c r="B973" s="1"/>
  <c r="B974" s="1"/>
  <c r="B975" s="1"/>
  <c r="B976" s="1"/>
  <c r="B977" s="1"/>
  <c r="B978" s="1"/>
  <c r="B979" s="1"/>
  <c r="B980" s="1"/>
  <c r="B981" s="1"/>
  <c r="B935"/>
  <c r="B936" s="1"/>
  <c r="B937" s="1"/>
  <c r="B938" s="1"/>
  <c r="B906"/>
  <c r="B907" s="1"/>
  <c r="B908" s="1"/>
  <c r="B909" s="1"/>
  <c r="B910" s="1"/>
  <c r="B911" s="1"/>
  <c r="B912" s="1"/>
  <c r="B913" s="1"/>
  <c r="B914" s="1"/>
  <c r="B915" s="1"/>
  <c r="B916" s="1"/>
  <c r="B917" s="1"/>
  <c r="B918" s="1"/>
  <c r="B919" s="1"/>
  <c r="B920" s="1"/>
  <c r="B921" s="1"/>
  <c r="B922" s="1"/>
  <c r="B923" s="1"/>
  <c r="B860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B877" s="1"/>
  <c r="B878" s="1"/>
  <c r="B879" s="1"/>
  <c r="B880" s="1"/>
  <c r="B881" s="1"/>
  <c r="B882" s="1"/>
  <c r="B883" s="1"/>
  <c r="B884" s="1"/>
  <c r="B885" s="1"/>
  <c r="B886" s="1"/>
  <c r="B843"/>
  <c r="B844" s="1"/>
  <c r="B845" s="1"/>
  <c r="B846" s="1"/>
  <c r="B847" s="1"/>
  <c r="B848" s="1"/>
  <c r="B849" s="1"/>
  <c r="B850" s="1"/>
  <c r="B770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B792" s="1"/>
  <c r="B793" s="1"/>
  <c r="B794" s="1"/>
  <c r="B795" s="1"/>
  <c r="B796" s="1"/>
  <c r="B806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B822" s="1"/>
  <c r="B823" s="1"/>
  <c r="B824" s="1"/>
  <c r="B825" s="1"/>
  <c r="B826" s="1"/>
  <c r="B827" s="1"/>
  <c r="B828" s="1"/>
  <c r="B829" s="1"/>
  <c r="B830" s="1"/>
  <c r="B831" s="1"/>
  <c r="B832" s="1"/>
  <c r="B749"/>
  <c r="B750" s="1"/>
  <c r="B751" s="1"/>
  <c r="B752" s="1"/>
  <c r="B753" s="1"/>
  <c r="B754" s="1"/>
  <c r="B755" s="1"/>
  <c r="B756" s="1"/>
  <c r="B757" s="1"/>
  <c r="B758" s="1"/>
  <c r="B759" s="1"/>
  <c r="B760" s="1"/>
  <c r="B733"/>
  <c r="B734" s="1"/>
  <c r="B735" s="1"/>
  <c r="B736" s="1"/>
  <c r="B737" s="1"/>
  <c r="B738" s="1"/>
  <c r="B739" s="1"/>
  <c r="B703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B718" s="1"/>
  <c r="B719" s="1"/>
  <c r="B720" s="1"/>
  <c r="B721" s="1"/>
  <c r="B722" s="1"/>
  <c r="B723" s="1"/>
  <c r="B629"/>
  <c r="B630" s="1"/>
  <c r="B631" s="1"/>
  <c r="B632" s="1"/>
  <c r="B633" s="1"/>
  <c r="B634" s="1"/>
  <c r="B635" s="1"/>
  <c r="B636" s="1"/>
  <c r="B637" s="1"/>
  <c r="B638" s="1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B655" s="1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586"/>
  <c r="B587" s="1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561"/>
  <c r="B562" s="1"/>
  <c r="B563" s="1"/>
  <c r="B564" s="1"/>
  <c r="B565" s="1"/>
  <c r="B566" s="1"/>
  <c r="B567" s="1"/>
  <c r="B568" s="1"/>
  <c r="B569" s="1"/>
  <c r="B570" s="1"/>
  <c r="B571" s="1"/>
  <c r="B572" s="1"/>
  <c r="B573" s="1"/>
  <c r="B574" s="1"/>
  <c r="B575" s="1"/>
  <c r="B576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B536" s="1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02"/>
  <c r="B503" s="1"/>
  <c r="B504" s="1"/>
  <c r="B505" s="1"/>
  <c r="B506" s="1"/>
  <c r="B507" s="1"/>
  <c r="B508" s="1"/>
  <c r="B491"/>
  <c r="B492" s="1"/>
  <c r="B476"/>
  <c r="B477" s="1"/>
  <c r="B478" s="1"/>
  <c r="B479" s="1"/>
  <c r="B480" s="1"/>
  <c r="B481" s="1"/>
  <c r="B443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29"/>
  <c r="B430" s="1"/>
  <c r="B431" s="1"/>
  <c r="B432" s="1"/>
  <c r="B433" s="1"/>
  <c r="B412"/>
  <c r="B413" s="1"/>
  <c r="B414" s="1"/>
  <c r="B415" s="1"/>
  <c r="B416" s="1"/>
  <c r="B417" s="1"/>
  <c r="B418" s="1"/>
  <c r="B419" s="1"/>
  <c r="B390"/>
  <c r="B391" s="1"/>
  <c r="B392" s="1"/>
  <c r="B393" s="1"/>
  <c r="B394" s="1"/>
  <c r="B395" s="1"/>
  <c r="B396" s="1"/>
  <c r="B397" s="1"/>
  <c r="B398" s="1"/>
  <c r="B399" s="1"/>
  <c r="B400" s="1"/>
  <c r="B401" s="1"/>
  <c r="B402" s="1"/>
  <c r="B356"/>
  <c r="B357" s="1"/>
  <c r="B358" s="1"/>
  <c r="B359" s="1"/>
  <c r="B360" s="1"/>
  <c r="B361" s="1"/>
  <c r="B362" s="1"/>
  <c r="B363" s="1"/>
  <c r="B364" s="1"/>
  <c r="B365" s="1"/>
  <c r="B366" s="1"/>
  <c r="B367" s="1"/>
  <c r="B368" s="1"/>
  <c r="B318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01"/>
  <c r="B302" s="1"/>
  <c r="B303" s="1"/>
  <c r="B304" s="1"/>
  <c r="B305" s="1"/>
  <c r="B306" s="1"/>
  <c r="B307" s="1"/>
  <c r="B308" s="1"/>
  <c r="B270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27" l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15"/>
  <c r="B216" s="1"/>
  <c r="B217" s="1"/>
  <c r="B182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157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97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58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H1283" l="1"/>
  <c r="H1279"/>
  <c r="H1277"/>
  <c r="H1276"/>
  <c r="H1269"/>
  <c r="H1268"/>
  <c r="H1267"/>
  <c r="H1266"/>
  <c r="H1265"/>
  <c r="H1263"/>
  <c r="H1261"/>
  <c r="H1258"/>
  <c r="H1256"/>
  <c r="H1254"/>
  <c r="H1253"/>
  <c r="H1251"/>
  <c r="H1249"/>
  <c r="H1248"/>
  <c r="H1247"/>
  <c r="H1246"/>
  <c r="H1244"/>
  <c r="H1243"/>
  <c r="H1242"/>
  <c r="H1239"/>
  <c r="H1238"/>
  <c r="H1219"/>
  <c r="H1217"/>
  <c r="H1216"/>
  <c r="H1214"/>
  <c r="H1209"/>
  <c r="H1208"/>
  <c r="H1207"/>
  <c r="H1206"/>
  <c r="H1203"/>
  <c r="H1201"/>
  <c r="H1199"/>
  <c r="H1197"/>
  <c r="H1196"/>
  <c r="H1194"/>
  <c r="H1205"/>
  <c r="H1193"/>
  <c r="H1187"/>
  <c r="H1186"/>
  <c r="H1183"/>
  <c r="H1120"/>
  <c r="H1126"/>
  <c r="H1133"/>
  <c r="B44"/>
  <c r="B45" s="1"/>
  <c r="B46" s="1"/>
  <c r="B47" s="1"/>
  <c r="B33"/>
  <c r="B34" s="1"/>
</calcChain>
</file>

<file path=xl/sharedStrings.xml><?xml version="1.0" encoding="utf-8"?>
<sst xmlns="http://schemas.openxmlformats.org/spreadsheetml/2006/main" count="2686" uniqueCount="917">
  <si>
    <t>COMITATO CONSULTIVO ZONALE DI CAGLIARI</t>
  </si>
  <si>
    <t>BRANCA
ALLERGOLOGIA</t>
  </si>
  <si>
    <t>GRADUATORIA</t>
  </si>
  <si>
    <t>COGNOME</t>
  </si>
  <si>
    <t>NOME</t>
  </si>
  <si>
    <t>DATA DI NASCITA</t>
  </si>
  <si>
    <t>DATA DI SPECIALIZZAZIONE</t>
  </si>
  <si>
    <t>DATA DI LAUREA</t>
  </si>
  <si>
    <t>PUNTEGGIO</t>
  </si>
  <si>
    <t>PRECEDENZA</t>
  </si>
  <si>
    <t>ESU</t>
  </si>
  <si>
    <t>STEFANIA</t>
  </si>
  <si>
    <t>SETTEMBRINI</t>
  </si>
  <si>
    <t>ANNA MARIA</t>
  </si>
  <si>
    <t xml:space="preserve">COLLU </t>
  </si>
  <si>
    <t>FRANCESCA</t>
  </si>
  <si>
    <t>PISANU</t>
  </si>
  <si>
    <t>MARIA</t>
  </si>
  <si>
    <t>CABRAS</t>
  </si>
  <si>
    <t>SERGIO</t>
  </si>
  <si>
    <t>PRECEDE PER ANZIANITA' DI SPECIALIZZAZIONE</t>
  </si>
  <si>
    <t>PONTI</t>
  </si>
  <si>
    <t>FRANCESCO</t>
  </si>
  <si>
    <t>MUSU</t>
  </si>
  <si>
    <t>SPIGA</t>
  </si>
  <si>
    <t>SIMONA</t>
  </si>
  <si>
    <t>BRANCA
ANATOMIA PATOLOGICA</t>
  </si>
  <si>
    <t>FERRELI</t>
  </si>
  <si>
    <t>BRANCA
ANESTESIOLOGIA E RIANIMAZIONE</t>
  </si>
  <si>
    <t>PAOLO</t>
  </si>
  <si>
    <t>ANNALISA</t>
  </si>
  <si>
    <t>PINNA</t>
  </si>
  <si>
    <t>MARIA CRISTINA</t>
  </si>
  <si>
    <t>SAVASTA</t>
  </si>
  <si>
    <t>FRANCO</t>
  </si>
  <si>
    <t>MELIS</t>
  </si>
  <si>
    <t>ANDREA</t>
  </si>
  <si>
    <t>BRANCA
ANGIOLOGIA</t>
  </si>
  <si>
    <t>SARAIS</t>
  </si>
  <si>
    <t>PAOLA</t>
  </si>
  <si>
    <t>GIAU</t>
  </si>
  <si>
    <t>MARIA ANTONIETTA</t>
  </si>
  <si>
    <t>PALMAS</t>
  </si>
  <si>
    <t>MARIELLA</t>
  </si>
  <si>
    <t>PIRAS</t>
  </si>
  <si>
    <t>ANTONIO</t>
  </si>
  <si>
    <t>DANIELA</t>
  </si>
  <si>
    <t>BRANCA
CARDIOLOGIA</t>
  </si>
  <si>
    <t>LANGIU</t>
  </si>
  <si>
    <t>MANUELA</t>
  </si>
  <si>
    <t>FUSCO</t>
  </si>
  <si>
    <t>CARLA</t>
  </si>
  <si>
    <t>MOSSA</t>
  </si>
  <si>
    <t>CARMELA ANGELA</t>
  </si>
  <si>
    <t>ANTONELLA</t>
  </si>
  <si>
    <t>CADEDDU</t>
  </si>
  <si>
    <t>MAURO</t>
  </si>
  <si>
    <t>MANCA</t>
  </si>
  <si>
    <t>PUDDU</t>
  </si>
  <si>
    <t>MARIA B.</t>
  </si>
  <si>
    <t>PRECEDE PER ANZIANITA' DI LAUREA A PARITA' DI ANZIANITA' DI SPECIALIZZAZIONE</t>
  </si>
  <si>
    <t>SOLINAS</t>
  </si>
  <si>
    <t>ROBERTO</t>
  </si>
  <si>
    <t>PIANU</t>
  </si>
  <si>
    <t>FABIO</t>
  </si>
  <si>
    <t>PILI</t>
  </si>
  <si>
    <t>FLORIS</t>
  </si>
  <si>
    <t>ALESSANDRO</t>
  </si>
  <si>
    <t>FADDA</t>
  </si>
  <si>
    <t>RITA MONICA</t>
  </si>
  <si>
    <t>GARAU</t>
  </si>
  <si>
    <t>ROBERTA</t>
  </si>
  <si>
    <t>ORANI</t>
  </si>
  <si>
    <t>ELENA</t>
  </si>
  <si>
    <t>MOLLE</t>
  </si>
  <si>
    <t>GIANCARLO</t>
  </si>
  <si>
    <t>PODDA</t>
  </si>
  <si>
    <t>SIMONE</t>
  </si>
  <si>
    <t>PRASCIOLU</t>
  </si>
  <si>
    <t>MANZI</t>
  </si>
  <si>
    <t>ROSA CHIARA</t>
  </si>
  <si>
    <t>BRANCA
CHIRURGIA GENERALE</t>
  </si>
  <si>
    <t>SIMONETTA</t>
  </si>
  <si>
    <t>CAMPUS</t>
  </si>
  <si>
    <t>FEDERICA</t>
  </si>
  <si>
    <t>MUNTONI</t>
  </si>
  <si>
    <t>GIANFRANCO</t>
  </si>
  <si>
    <t>GHINAMI</t>
  </si>
  <si>
    <t>ELISABETTA C.</t>
  </si>
  <si>
    <t>ANTONELLO</t>
  </si>
  <si>
    <t>ALESSANDRA</t>
  </si>
  <si>
    <t>FOIS</t>
  </si>
  <si>
    <t>SARA</t>
  </si>
  <si>
    <t>BARBAROSSA</t>
  </si>
  <si>
    <t>MICHELA</t>
  </si>
  <si>
    <t>SERRA</t>
  </si>
  <si>
    <t>MURRU</t>
  </si>
  <si>
    <t>LUISA</t>
  </si>
  <si>
    <t>ARONICA</t>
  </si>
  <si>
    <t>GIUSEPPA</t>
  </si>
  <si>
    <t>GIUSEPPE</t>
  </si>
  <si>
    <t>VARGIU</t>
  </si>
  <si>
    <t>TAGNIN</t>
  </si>
  <si>
    <t>ROSAMARIA</t>
  </si>
  <si>
    <t>ESCLUSA</t>
  </si>
  <si>
    <t>BRANCA
CHIRURGIA PEDIATRICA</t>
  </si>
  <si>
    <t>BRANCA
CHIRURGIA VASCOLARE</t>
  </si>
  <si>
    <t>BORSEZIO</t>
  </si>
  <si>
    <t>VALENTINA</t>
  </si>
  <si>
    <t xml:space="preserve">PITTAU </t>
  </si>
  <si>
    <t>MARIA RITA</t>
  </si>
  <si>
    <t>SALIU</t>
  </si>
  <si>
    <t>CLAUDIA</t>
  </si>
  <si>
    <t>PIANO</t>
  </si>
  <si>
    <t>GIOVANNI</t>
  </si>
  <si>
    <t xml:space="preserve">PIRAS </t>
  </si>
  <si>
    <t>DEIANA</t>
  </si>
  <si>
    <t>MURGIA</t>
  </si>
  <si>
    <t>RAIMONDO</t>
  </si>
  <si>
    <t>BRANCA
DERMATOLOGIA</t>
  </si>
  <si>
    <t>SONIA MARIA</t>
  </si>
  <si>
    <t>ASTE</t>
  </si>
  <si>
    <t>PIETRO</t>
  </si>
  <si>
    <t>MARZIA</t>
  </si>
  <si>
    <t>BRUNI</t>
  </si>
  <si>
    <t>MOU</t>
  </si>
  <si>
    <t>PERRA</t>
  </si>
  <si>
    <t>MARIA F.</t>
  </si>
  <si>
    <t>MONICA</t>
  </si>
  <si>
    <t>GALLETTI</t>
  </si>
  <si>
    <t>PIGA</t>
  </si>
  <si>
    <t>NATALIA</t>
  </si>
  <si>
    <t>ATZORI</t>
  </si>
  <si>
    <t>LODDO</t>
  </si>
  <si>
    <t>GIORGIA</t>
  </si>
  <si>
    <t>LOI</t>
  </si>
  <si>
    <t>SANNA</t>
  </si>
  <si>
    <t>SILVIA</t>
  </si>
  <si>
    <t>PATTA</t>
  </si>
  <si>
    <t>FEDERICO</t>
  </si>
  <si>
    <t>FIORENZA</t>
  </si>
  <si>
    <t>MARINA</t>
  </si>
  <si>
    <t>CONTU</t>
  </si>
  <si>
    <t>SCHIRRU</t>
  </si>
  <si>
    <t>MANUELA M.</t>
  </si>
  <si>
    <t>ONNIS</t>
  </si>
  <si>
    <t>GIULIANA</t>
  </si>
  <si>
    <t>BRANCA
DIABETOLOGIA</t>
  </si>
  <si>
    <t>COZZOLINO</t>
  </si>
  <si>
    <t>SESTILIA</t>
  </si>
  <si>
    <t>MASTINU</t>
  </si>
  <si>
    <t>MARCO</t>
  </si>
  <si>
    <t>PUTZU</t>
  </si>
  <si>
    <t>PRINZIS</t>
  </si>
  <si>
    <t>ALESSIA</t>
  </si>
  <si>
    <t>MARTINA</t>
  </si>
  <si>
    <t>LAURA</t>
  </si>
  <si>
    <t>FRAU</t>
  </si>
  <si>
    <t>GIUSEPPINA</t>
  </si>
  <si>
    <t>VACCA</t>
  </si>
  <si>
    <t>ROSANNA</t>
  </si>
  <si>
    <t>PONGA</t>
  </si>
  <si>
    <t>MASSIMILIANO</t>
  </si>
  <si>
    <t>COCCO</t>
  </si>
  <si>
    <t>MARIA CHIARA</t>
  </si>
  <si>
    <t>BORGHERO</t>
  </si>
  <si>
    <t>ANGELA</t>
  </si>
  <si>
    <t>ZANDA</t>
  </si>
  <si>
    <t>PISU</t>
  </si>
  <si>
    <t>GATTU</t>
  </si>
  <si>
    <t>MASSA</t>
  </si>
  <si>
    <t>GIOVANNA M.</t>
  </si>
  <si>
    <t>DEBORAH</t>
  </si>
  <si>
    <t>SOLLAI</t>
  </si>
  <si>
    <t>CUSSEDDU</t>
  </si>
  <si>
    <t>AGNESE</t>
  </si>
  <si>
    <t>DINA</t>
  </si>
  <si>
    <t>MUSIU</t>
  </si>
  <si>
    <t>BRANCA
EMATOLOGIA</t>
  </si>
  <si>
    <t>PORCEDDA</t>
  </si>
  <si>
    <t>SERENELLA</t>
  </si>
  <si>
    <t>VERONICA</t>
  </si>
  <si>
    <t>VINCENZO</t>
  </si>
  <si>
    <t>BRANCA
ENDOCRINOLOGIA</t>
  </si>
  <si>
    <t>SALARIS</t>
  </si>
  <si>
    <t>CUMPOSTU</t>
  </si>
  <si>
    <t>LUCIA</t>
  </si>
  <si>
    <t xml:space="preserve">PONGA </t>
  </si>
  <si>
    <t>MURENU</t>
  </si>
  <si>
    <t>SANDRINA</t>
  </si>
  <si>
    <t>MARIA C.</t>
  </si>
  <si>
    <t xml:space="preserve">PERDA </t>
  </si>
  <si>
    <t>PATRIZIA</t>
  </si>
  <si>
    <t>PILLERI</t>
  </si>
  <si>
    <t>BRANCA
FARMACOLOGIA E TOSSICOLOGIA CLINICA</t>
  </si>
  <si>
    <t>CARBONI</t>
  </si>
  <si>
    <t>BRANCA
FISIOCHINESITERAPIA</t>
  </si>
  <si>
    <t>ATZENI</t>
  </si>
  <si>
    <t>ORGIANO</t>
  </si>
  <si>
    <t>MURA</t>
  </si>
  <si>
    <t>CORRAINE</t>
  </si>
  <si>
    <t>PANI</t>
  </si>
  <si>
    <t>MARIA VIVIANA</t>
  </si>
  <si>
    <t>CAREDDA</t>
  </si>
  <si>
    <t>BOI</t>
  </si>
  <si>
    <t>ALICE</t>
  </si>
  <si>
    <t>CARTA</t>
  </si>
  <si>
    <t>MARTA</t>
  </si>
  <si>
    <t>FANTI</t>
  </si>
  <si>
    <t>MARINELLA</t>
  </si>
  <si>
    <t>MURGIANO</t>
  </si>
  <si>
    <t>MARA</t>
  </si>
  <si>
    <t>ENNAS</t>
  </si>
  <si>
    <t>MACIS</t>
  </si>
  <si>
    <t>ALBERTO</t>
  </si>
  <si>
    <t>BACCHIDDU</t>
  </si>
  <si>
    <t>EMANUELA</t>
  </si>
  <si>
    <t>ROMINA</t>
  </si>
  <si>
    <t>CORSINI</t>
  </si>
  <si>
    <t>CLAUDIA V.</t>
  </si>
  <si>
    <t>LAI</t>
  </si>
  <si>
    <t>MARIA SILVIA</t>
  </si>
  <si>
    <t>CANI</t>
  </si>
  <si>
    <t>CRISTINA</t>
  </si>
  <si>
    <t>DELOGU</t>
  </si>
  <si>
    <t>LUISA VITTORIA</t>
  </si>
  <si>
    <t>MASSAZZA</t>
  </si>
  <si>
    <t>BRUNELLA</t>
  </si>
  <si>
    <t>CELESTRE</t>
  </si>
  <si>
    <t>GIOVANNA</t>
  </si>
  <si>
    <t>RUIU</t>
  </si>
  <si>
    <t>ESCLUSO</t>
  </si>
  <si>
    <t>BRANCA
GASTROENTEROLOGIA</t>
  </si>
  <si>
    <t>ERRIU</t>
  </si>
  <si>
    <t>ILARIA C. A.</t>
  </si>
  <si>
    <t>BACCHI</t>
  </si>
  <si>
    <t>MAURILIO</t>
  </si>
  <si>
    <t>COLLU</t>
  </si>
  <si>
    <t>MARIA PAOLA</t>
  </si>
  <si>
    <t>NIEDDU</t>
  </si>
  <si>
    <t>DI NOIA</t>
  </si>
  <si>
    <t>BRANCA
GERIATRIA</t>
  </si>
  <si>
    <t>SABA</t>
  </si>
  <si>
    <t>ANEDDA</t>
  </si>
  <si>
    <t>FRANCESCA M.</t>
  </si>
  <si>
    <t>SILI</t>
  </si>
  <si>
    <t>CINZIA</t>
  </si>
  <si>
    <t>MURTAS</t>
  </si>
  <si>
    <t>MARIA GRAZIA</t>
  </si>
  <si>
    <t>ANGIONI</t>
  </si>
  <si>
    <t>MADRIGALE</t>
  </si>
  <si>
    <t>MICHELE</t>
  </si>
  <si>
    <t>CORRIGA</t>
  </si>
  <si>
    <t>MARIA VALERIA</t>
  </si>
  <si>
    <t>PORCEDDU</t>
  </si>
  <si>
    <t>CATERINA</t>
  </si>
  <si>
    <t>MANAI</t>
  </si>
  <si>
    <t>VERONA</t>
  </si>
  <si>
    <t>ANNA A.</t>
  </si>
  <si>
    <t>SODDU</t>
  </si>
  <si>
    <t>FANARI</t>
  </si>
  <si>
    <t>SECHI</t>
  </si>
  <si>
    <t>CAPPAI</t>
  </si>
  <si>
    <t>SANDRO</t>
  </si>
  <si>
    <t>FIOCCA</t>
  </si>
  <si>
    <t>NATERI</t>
  </si>
  <si>
    <t>VALERIA</t>
  </si>
  <si>
    <t>BRUNDU</t>
  </si>
  <si>
    <t>ANNA LISA P.</t>
  </si>
  <si>
    <t>BRANCA
IGIENE E MEDICINA PREVENTIVA</t>
  </si>
  <si>
    <t>MASSIMO</t>
  </si>
  <si>
    <t>CARA</t>
  </si>
  <si>
    <t>PIERGIORGIO</t>
  </si>
  <si>
    <t>SECCI</t>
  </si>
  <si>
    <t>MARRAS</t>
  </si>
  <si>
    <t>ANCIS</t>
  </si>
  <si>
    <t>NICOLA</t>
  </si>
  <si>
    <t>CARLO</t>
  </si>
  <si>
    <t>ANNA LISA PASQUA</t>
  </si>
  <si>
    <t>ONIDI</t>
  </si>
  <si>
    <t xml:space="preserve">GRONDONA </t>
  </si>
  <si>
    <t>BRANCA
MALATTIE INFETTIVE</t>
  </si>
  <si>
    <t>PINA A.</t>
  </si>
  <si>
    <t>ZUCCA</t>
  </si>
  <si>
    <t>FLAVIA</t>
  </si>
  <si>
    <t>BRANCA
MEDICINA DEL LAVORO</t>
  </si>
  <si>
    <t>PUXEDDU</t>
  </si>
  <si>
    <t>PISANO</t>
  </si>
  <si>
    <t>INCANI</t>
  </si>
  <si>
    <t xml:space="preserve">D'ATRI </t>
  </si>
  <si>
    <t>MARIO</t>
  </si>
  <si>
    <t>D'ANDREA</t>
  </si>
  <si>
    <t>ILEANA</t>
  </si>
  <si>
    <t>GAROFALO</t>
  </si>
  <si>
    <t>ELISABETTA</t>
  </si>
  <si>
    <t>BRANCA
MEDICINA DELLO SPORT</t>
  </si>
  <si>
    <t>PITTAU</t>
  </si>
  <si>
    <t>GIAN LUIGI</t>
  </si>
  <si>
    <t>CIUTI</t>
  </si>
  <si>
    <t>CARLA M. R.</t>
  </si>
  <si>
    <t>D'AQUILA</t>
  </si>
  <si>
    <t>FENU</t>
  </si>
  <si>
    <t>MARIA A.</t>
  </si>
  <si>
    <t>ORRU'</t>
  </si>
  <si>
    <t>BRANCA
MEDICINA INTERNA</t>
  </si>
  <si>
    <t>MUTTINI</t>
  </si>
  <si>
    <t>TAMARA</t>
  </si>
  <si>
    <t>CORONA</t>
  </si>
  <si>
    <t>MAURA</t>
  </si>
  <si>
    <t>BRANCA
MEDICINA LEGALE</t>
  </si>
  <si>
    <t>MULLER</t>
  </si>
  <si>
    <t>MIMA</t>
  </si>
  <si>
    <t>ARESTI</t>
  </si>
  <si>
    <t>PONTIS</t>
  </si>
  <si>
    <t>MAIETTA</t>
  </si>
  <si>
    <t>GIOVANNI PAOLO</t>
  </si>
  <si>
    <t xml:space="preserve">CIUFFI </t>
  </si>
  <si>
    <t>CRISTIAN</t>
  </si>
  <si>
    <t>BENE</t>
  </si>
  <si>
    <t>BEATRICE</t>
  </si>
  <si>
    <t>ANGIUS</t>
  </si>
  <si>
    <t>STEFANO</t>
  </si>
  <si>
    <t>BRANCA
MICROBIOLOGIA</t>
  </si>
  <si>
    <t>ROSSANA</t>
  </si>
  <si>
    <t>BRANCA
NEFROLOGIA</t>
  </si>
  <si>
    <t xml:space="preserve">SCANO </t>
  </si>
  <si>
    <t>MASCIA</t>
  </si>
  <si>
    <t>MICHELANGELO</t>
  </si>
  <si>
    <t>PRETA</t>
  </si>
  <si>
    <t>ANDREINA</t>
  </si>
  <si>
    <t>SERRENTI</t>
  </si>
  <si>
    <t>CICU</t>
  </si>
  <si>
    <t>BRANCA
NEUROCHIRURGIA</t>
  </si>
  <si>
    <t>LEUZE</t>
  </si>
  <si>
    <t>RALF</t>
  </si>
  <si>
    <t>BRANCA
NEUROFISIOPATOLOGIA</t>
  </si>
  <si>
    <t>BASCIU</t>
  </si>
  <si>
    <t>FIGORILLI</t>
  </si>
  <si>
    <t>MEREU</t>
  </si>
  <si>
    <t>MARIA LUCIA</t>
  </si>
  <si>
    <t>BRANCA
NEUROLOGIA</t>
  </si>
  <si>
    <t>SOLLA</t>
  </si>
  <si>
    <t xml:space="preserve">MANCA </t>
  </si>
  <si>
    <t>EFISIO</t>
  </si>
  <si>
    <t>COSTANTINO</t>
  </si>
  <si>
    <t>EMANUELA M.</t>
  </si>
  <si>
    <t>MARCIA</t>
  </si>
  <si>
    <t>EMANUELE</t>
  </si>
  <si>
    <t>DI STEFANO</t>
  </si>
  <si>
    <t>MAMMOLITI</t>
  </si>
  <si>
    <t>FULGHERI</t>
  </si>
  <si>
    <t xml:space="preserve">PATRIZIA </t>
  </si>
  <si>
    <t>PUTZOLU</t>
  </si>
  <si>
    <t>ENZA</t>
  </si>
  <si>
    <t>LAVRA</t>
  </si>
  <si>
    <t>LOREDANA</t>
  </si>
  <si>
    <t>ROSA</t>
  </si>
  <si>
    <t xml:space="preserve">ARCA </t>
  </si>
  <si>
    <t>FARINA</t>
  </si>
  <si>
    <t>GABRIELE</t>
  </si>
  <si>
    <t>CHIARA</t>
  </si>
  <si>
    <t>05/15/1985</t>
  </si>
  <si>
    <t>CASU</t>
  </si>
  <si>
    <t>OROFINO</t>
  </si>
  <si>
    <t>GIANNI</t>
  </si>
  <si>
    <t>CASULA</t>
  </si>
  <si>
    <t>ALDO</t>
  </si>
  <si>
    <t>BRANCA
NEUROPSICHIATRIA INFANTILE</t>
  </si>
  <si>
    <t>DEPLANO</t>
  </si>
  <si>
    <t>CONCAS</t>
  </si>
  <si>
    <t>SPISSU</t>
  </si>
  <si>
    <t>MARGHERITA</t>
  </si>
  <si>
    <t>CHILLOTTI</t>
  </si>
  <si>
    <t>ILARIA</t>
  </si>
  <si>
    <t>GASOLA</t>
  </si>
  <si>
    <t>ELEONORA</t>
  </si>
  <si>
    <t>MINAFRA</t>
  </si>
  <si>
    <t>ZANNI</t>
  </si>
  <si>
    <t>MADEDDU</t>
  </si>
  <si>
    <t>TRONCI</t>
  </si>
  <si>
    <t>MARIA GIADA</t>
  </si>
  <si>
    <t xml:space="preserve">BOI </t>
  </si>
  <si>
    <t>LIDIA</t>
  </si>
  <si>
    <t>MEDDA</t>
  </si>
  <si>
    <t>MARONGIU</t>
  </si>
  <si>
    <t>ANTONIETTA</t>
  </si>
  <si>
    <t>SCIONI</t>
  </si>
  <si>
    <t>MARIANNA</t>
  </si>
  <si>
    <t>PORCU</t>
  </si>
  <si>
    <t>BRANCA
OCULISTICA</t>
  </si>
  <si>
    <t>SIMULA</t>
  </si>
  <si>
    <t>PIERA</t>
  </si>
  <si>
    <t xml:space="preserve">ORRU' </t>
  </si>
  <si>
    <t>PES</t>
  </si>
  <si>
    <t>ADELE</t>
  </si>
  <si>
    <t>GIACOBONI</t>
  </si>
  <si>
    <t>GIANFRANCA</t>
  </si>
  <si>
    <t>GIOVANNELLA</t>
  </si>
  <si>
    <t>MADAU</t>
  </si>
  <si>
    <t>CAOCCI</t>
  </si>
  <si>
    <t>VINCI</t>
  </si>
  <si>
    <t>26/107</t>
  </si>
  <si>
    <t>MARTINI</t>
  </si>
  <si>
    <t>COPPOLA</t>
  </si>
  <si>
    <t>SORCINELLI</t>
  </si>
  <si>
    <t>NUVOLI</t>
  </si>
  <si>
    <t xml:space="preserve">MAZZAGLIA </t>
  </si>
  <si>
    <t>NUNZIO M.A.</t>
  </si>
  <si>
    <t>CUCCU</t>
  </si>
  <si>
    <t>SIMONI</t>
  </si>
  <si>
    <t>ZACCHEDDU</t>
  </si>
  <si>
    <t>GIULIA</t>
  </si>
  <si>
    <t>FLORE</t>
  </si>
  <si>
    <t>STOCCHINO</t>
  </si>
  <si>
    <t>M.ANTONIETTA</t>
  </si>
  <si>
    <t>EVA RAFFAELA</t>
  </si>
  <si>
    <t>BAIRE</t>
  </si>
  <si>
    <t>FRIGAU</t>
  </si>
  <si>
    <t>FABIANA</t>
  </si>
  <si>
    <t>M. ADELAIDE</t>
  </si>
  <si>
    <t>MELONI</t>
  </si>
  <si>
    <t>CROBEDDU</t>
  </si>
  <si>
    <t>BRANCA
ODONTOIATRIA</t>
  </si>
  <si>
    <t>CABRIOLU</t>
  </si>
  <si>
    <t>TOKKOLA</t>
  </si>
  <si>
    <t>ZEDDA</t>
  </si>
  <si>
    <t>RENATO</t>
  </si>
  <si>
    <t>CAU</t>
  </si>
  <si>
    <t>RICCARDO</t>
  </si>
  <si>
    <t>MUREDDU</t>
  </si>
  <si>
    <t>MANNAI</t>
  </si>
  <si>
    <t>URAS</t>
  </si>
  <si>
    <t>RITA</t>
  </si>
  <si>
    <t>MASSIDDA</t>
  </si>
  <si>
    <t>D'ATRI</t>
  </si>
  <si>
    <t>LEDDA</t>
  </si>
  <si>
    <t>VALENTINA F.</t>
  </si>
  <si>
    <t>ANGIOI</t>
  </si>
  <si>
    <t>LUBRANO LAVADERA</t>
  </si>
  <si>
    <t>ROSARIA</t>
  </si>
  <si>
    <t>DARIO</t>
  </si>
  <si>
    <t>TRINCAS</t>
  </si>
  <si>
    <t>PIRARBA</t>
  </si>
  <si>
    <t>M. FEDERICA</t>
  </si>
  <si>
    <t>BINA</t>
  </si>
  <si>
    <t>RITA MARIA</t>
  </si>
  <si>
    <t>SIMBOLA</t>
  </si>
  <si>
    <t>PRECEDE PER ANZIANITA' DI LAUREA</t>
  </si>
  <si>
    <t>DEMONTIS</t>
  </si>
  <si>
    <t>SALVATORE</t>
  </si>
  <si>
    <t>PRECEDE PER MINORE ETA' A PARITA' DI ANZIANITA' DI LAUREA</t>
  </si>
  <si>
    <t>GROSSO</t>
  </si>
  <si>
    <t>BASSU</t>
  </si>
  <si>
    <t>ALEXANDRA</t>
  </si>
  <si>
    <t>LUIGI</t>
  </si>
  <si>
    <t>ARENA</t>
  </si>
  <si>
    <t>ORNELLA</t>
  </si>
  <si>
    <t>PERROTTI</t>
  </si>
  <si>
    <t>OTTONELLO</t>
  </si>
  <si>
    <t>OLIMPIA</t>
  </si>
  <si>
    <t>DAVIDE</t>
  </si>
  <si>
    <t>MACCIONI</t>
  </si>
  <si>
    <t>MUSCAS</t>
  </si>
  <si>
    <t>MAURIZIO</t>
  </si>
  <si>
    <t>PIRODDI</t>
  </si>
  <si>
    <t xml:space="preserve">PAOLO V. I. </t>
  </si>
  <si>
    <t>GERARDO</t>
  </si>
  <si>
    <t>SAMBIAGIO</t>
  </si>
  <si>
    <t>LOVISELLI</t>
  </si>
  <si>
    <t>MICULAN</t>
  </si>
  <si>
    <t>SPANO</t>
  </si>
  <si>
    <t>ENRICO</t>
  </si>
  <si>
    <t>DEDONI</t>
  </si>
  <si>
    <t>BRANCA
ONCOLOGIA</t>
  </si>
  <si>
    <t>PATTERI</t>
  </si>
  <si>
    <t>MALEDDU</t>
  </si>
  <si>
    <t>GUERZONI</t>
  </si>
  <si>
    <t>MURGIONI</t>
  </si>
  <si>
    <t>SABINA</t>
  </si>
  <si>
    <t>ESPOSITO</t>
  </si>
  <si>
    <t>IRMA</t>
  </si>
  <si>
    <t>GRAZIANO</t>
  </si>
  <si>
    <t>VANESSA</t>
  </si>
  <si>
    <t>CUGUDDA</t>
  </si>
  <si>
    <t>PANZONE</t>
  </si>
  <si>
    <t>FILOMENA</t>
  </si>
  <si>
    <t>DESSI'</t>
  </si>
  <si>
    <t>CHIAPPE</t>
  </si>
  <si>
    <t>ANNA</t>
  </si>
  <si>
    <t>DEMURTAS</t>
  </si>
  <si>
    <t>NOTARI</t>
  </si>
  <si>
    <t xml:space="preserve">FRANCESCA </t>
  </si>
  <si>
    <t>BRANCA
ORGANIZZAZIONE SERVIZI SANITARI DI BASE</t>
  </si>
  <si>
    <t>BRANCA
ORTOPEDIA</t>
  </si>
  <si>
    <t>DE MURO</t>
  </si>
  <si>
    <t>DEFRAIA</t>
  </si>
  <si>
    <t>FILIPPI</t>
  </si>
  <si>
    <t>CUBEDDU</t>
  </si>
  <si>
    <t>SEBASTIANO</t>
  </si>
  <si>
    <t>FARCI</t>
  </si>
  <si>
    <t>PLANTA</t>
  </si>
  <si>
    <t>PAU</t>
  </si>
  <si>
    <t>MARIAGRAZIA</t>
  </si>
  <si>
    <t>CADONI</t>
  </si>
  <si>
    <t>ANDREA G.</t>
  </si>
  <si>
    <t xml:space="preserve">MURA </t>
  </si>
  <si>
    <t>ANNAMARIA</t>
  </si>
  <si>
    <t>MALLUS</t>
  </si>
  <si>
    <t>KONSTANTINOS</t>
  </si>
  <si>
    <t>MARTSIDIS</t>
  </si>
  <si>
    <t>ROSSELLA</t>
  </si>
  <si>
    <t>MARIA G.</t>
  </si>
  <si>
    <t>ZIRONE</t>
  </si>
  <si>
    <t>TUVERI</t>
  </si>
  <si>
    <t>MARIA ROSARIA</t>
  </si>
  <si>
    <t>MAGNINI</t>
  </si>
  <si>
    <t>CIMATO</t>
  </si>
  <si>
    <t>SARA F.</t>
  </si>
  <si>
    <t>MONNI</t>
  </si>
  <si>
    <t>FALQUI</t>
  </si>
  <si>
    <t>CHERCHI</t>
  </si>
  <si>
    <t>RUBEN</t>
  </si>
  <si>
    <t>FIORITO</t>
  </si>
  <si>
    <t>CARDIA</t>
  </si>
  <si>
    <t>PERSEU</t>
  </si>
  <si>
    <t>FERDINANDO</t>
  </si>
  <si>
    <t>MARGUTTI</t>
  </si>
  <si>
    <t>MARIA T.</t>
  </si>
  <si>
    <t>IBBA</t>
  </si>
  <si>
    <t>PIERMARIO</t>
  </si>
  <si>
    <t>LAILA</t>
  </si>
  <si>
    <t>GORDINI</t>
  </si>
  <si>
    <t>FRONGIA</t>
  </si>
  <si>
    <t>BRANCA
OSTETRICIA E GINECOLOGIA</t>
  </si>
  <si>
    <t>BRANCA
OTORINOLARINGOIATRIA</t>
  </si>
  <si>
    <t>MOCCI</t>
  </si>
  <si>
    <t>MARCELLA</t>
  </si>
  <si>
    <t xml:space="preserve">MEDDA </t>
  </si>
  <si>
    <t>CAULI</t>
  </si>
  <si>
    <t xml:space="preserve">FONNESU </t>
  </si>
  <si>
    <t>CARLA S.</t>
  </si>
  <si>
    <t>MAURO G.</t>
  </si>
  <si>
    <t>PIERCARLO</t>
  </si>
  <si>
    <t>GIANLUCA</t>
  </si>
  <si>
    <t xml:space="preserve">DANZA </t>
  </si>
  <si>
    <t>ATZEI</t>
  </si>
  <si>
    <t xml:space="preserve">PIRA </t>
  </si>
  <si>
    <t xml:space="preserve">BOSINCO </t>
  </si>
  <si>
    <t xml:space="preserve">ZAMPI </t>
  </si>
  <si>
    <t>BARBARA</t>
  </si>
  <si>
    <t>BIGGIO</t>
  </si>
  <si>
    <t>FANCELLO</t>
  </si>
  <si>
    <t>VIRGINIA</t>
  </si>
  <si>
    <t xml:space="preserve">VARGIOLU </t>
  </si>
  <si>
    <t>GIANRICO</t>
  </si>
  <si>
    <t>SONIA</t>
  </si>
  <si>
    <t>DE GREGORIS</t>
  </si>
  <si>
    <t>SATTA</t>
  </si>
  <si>
    <t>GREGOVA JANA</t>
  </si>
  <si>
    <t>BRANCA
PATOLOGIA CLINICA</t>
  </si>
  <si>
    <t xml:space="preserve">ZARU </t>
  </si>
  <si>
    <t xml:space="preserve">DEMONTIS </t>
  </si>
  <si>
    <t xml:space="preserve">LIGUORO </t>
  </si>
  <si>
    <t>PASQUALE</t>
  </si>
  <si>
    <t xml:space="preserve">RUSSO </t>
  </si>
  <si>
    <t xml:space="preserve">MEREU </t>
  </si>
  <si>
    <t>M. PATRIZIA</t>
  </si>
  <si>
    <t>BRANCA
PEDIATRIA</t>
  </si>
  <si>
    <t xml:space="preserve">SPADA </t>
  </si>
  <si>
    <t xml:space="preserve">GATTO </t>
  </si>
  <si>
    <t>LIGAS</t>
  </si>
  <si>
    <t>AGUS</t>
  </si>
  <si>
    <t xml:space="preserve">PERRA </t>
  </si>
  <si>
    <t>ANNA PINA</t>
  </si>
  <si>
    <t xml:space="preserve">MELIS </t>
  </si>
  <si>
    <t>BIANCHI</t>
  </si>
  <si>
    <t xml:space="preserve">PICUS </t>
  </si>
  <si>
    <t>PILIA</t>
  </si>
  <si>
    <t>SABRINA</t>
  </si>
  <si>
    <t>DEL RIO</t>
  </si>
  <si>
    <t xml:space="preserve">VARGIU </t>
  </si>
  <si>
    <t>AVIGNONE</t>
  </si>
  <si>
    <t>SUSANNA</t>
  </si>
  <si>
    <t xml:space="preserve">CATTE </t>
  </si>
  <si>
    <t xml:space="preserve">PISANO </t>
  </si>
  <si>
    <t xml:space="preserve">PIGA </t>
  </si>
  <si>
    <t>CONI</t>
  </si>
  <si>
    <t>BRANCA
PNEUMOLOGIA</t>
  </si>
  <si>
    <t>PAVANO</t>
  </si>
  <si>
    <t>BRANCA
PSICHIATRIA</t>
  </si>
  <si>
    <t>PAPOFF</t>
  </si>
  <si>
    <t>MATTEO</t>
  </si>
  <si>
    <t>RACHELE</t>
  </si>
  <si>
    <t xml:space="preserve">FLORIS </t>
  </si>
  <si>
    <t xml:space="preserve">PUDDU </t>
  </si>
  <si>
    <t>FATTERI</t>
  </si>
  <si>
    <t xml:space="preserve">VELLUZZI </t>
  </si>
  <si>
    <t xml:space="preserve">PODDA </t>
  </si>
  <si>
    <t xml:space="preserve">VACCA </t>
  </si>
  <si>
    <t>M. GIOVANNA</t>
  </si>
  <si>
    <t>PINTORE</t>
  </si>
  <si>
    <t xml:space="preserve">TUSCONI </t>
  </si>
  <si>
    <t xml:space="preserve">CORDA </t>
  </si>
  <si>
    <t>ANGELA LAURA</t>
  </si>
  <si>
    <t>BRANCA
PSICOTERAPIA</t>
  </si>
  <si>
    <t>BRANCA
RADIOLOGIA</t>
  </si>
  <si>
    <t>MARIA GABRIELLA</t>
  </si>
  <si>
    <t>MARIA ALESSANDRA</t>
  </si>
  <si>
    <t>VIRGILIO</t>
  </si>
  <si>
    <t>CADAU</t>
  </si>
  <si>
    <t>MARTEDDU</t>
  </si>
  <si>
    <t>TOMASO</t>
  </si>
  <si>
    <t>COSSEDDU</t>
  </si>
  <si>
    <t>TACK</t>
  </si>
  <si>
    <t>SOFIA</t>
  </si>
  <si>
    <t>ORTU</t>
  </si>
  <si>
    <t>CALABRO'</t>
  </si>
  <si>
    <t>CIPICIANI</t>
  </si>
  <si>
    <t>DONATELLA</t>
  </si>
  <si>
    <t>FERINO</t>
  </si>
  <si>
    <t>TIZIANA</t>
  </si>
  <si>
    <t>ONALI</t>
  </si>
  <si>
    <t>ROSELLA ALESSANDRA</t>
  </si>
  <si>
    <t>NONNIS</t>
  </si>
  <si>
    <t>MARCATO</t>
  </si>
  <si>
    <t>LIDO GIUSEPPE</t>
  </si>
  <si>
    <t>BONDARENKO</t>
  </si>
  <si>
    <t>YULIYA</t>
  </si>
  <si>
    <t>MARIA GIOVANNA</t>
  </si>
  <si>
    <t>LORI</t>
  </si>
  <si>
    <t xml:space="preserve">LAI </t>
  </si>
  <si>
    <t>MARIA ERSILIA</t>
  </si>
  <si>
    <t>BRANCA
REUMATOLOGIA</t>
  </si>
  <si>
    <t>GABBA</t>
  </si>
  <si>
    <t>PIRASTU</t>
  </si>
  <si>
    <t>AGATA</t>
  </si>
  <si>
    <t>CONTARINI</t>
  </si>
  <si>
    <t>GIUSTARINI</t>
  </si>
  <si>
    <t>CATIA</t>
  </si>
  <si>
    <t>DOS SANTOS</t>
  </si>
  <si>
    <t>BETANIA</t>
  </si>
  <si>
    <t>SIRIGU</t>
  </si>
  <si>
    <t>TESTONI</t>
  </si>
  <si>
    <t>PAOLA GIULIANA</t>
  </si>
  <si>
    <t>IMPERA</t>
  </si>
  <si>
    <t>ELSA</t>
  </si>
  <si>
    <t>PILO</t>
  </si>
  <si>
    <t>CORSO</t>
  </si>
  <si>
    <t xml:space="preserve">DONEDDU </t>
  </si>
  <si>
    <t>MONTISCI</t>
  </si>
  <si>
    <t>PIERPAOLO</t>
  </si>
  <si>
    <t>MUSIO</t>
  </si>
  <si>
    <t>LARA</t>
  </si>
  <si>
    <t>ADRIANO</t>
  </si>
  <si>
    <t>PACI</t>
  </si>
  <si>
    <t>SEDDA</t>
  </si>
  <si>
    <t>PATRIZIO</t>
  </si>
  <si>
    <t>PIETRO FRANCO</t>
  </si>
  <si>
    <t>PICCIAU</t>
  </si>
  <si>
    <t>ARIU</t>
  </si>
  <si>
    <t>DANILO</t>
  </si>
  <si>
    <t xml:space="preserve">CAMEDDA </t>
  </si>
  <si>
    <t>CASSANDRA</t>
  </si>
  <si>
    <t>CALIA</t>
  </si>
  <si>
    <t>BRANCA
VETERINARI -  IGIENE DELLA PRODUZIONE (B)</t>
  </si>
  <si>
    <t>TILOCCA</t>
  </si>
  <si>
    <t>MARIA GAVINA</t>
  </si>
  <si>
    <t>GUISO</t>
  </si>
  <si>
    <t>CASTI</t>
  </si>
  <si>
    <t>DANIELE</t>
  </si>
  <si>
    <t>MARCELLO</t>
  </si>
  <si>
    <t>LOTTA</t>
  </si>
  <si>
    <t>GIORGIO</t>
  </si>
  <si>
    <t>CAMBONI</t>
  </si>
  <si>
    <t>CAMEDDA</t>
  </si>
  <si>
    <t>GIOV. PAOLO</t>
  </si>
  <si>
    <t>DONEDDU</t>
  </si>
  <si>
    <t>BRANCA
VETERINARI - IGIENE DEGLI ALLEVAMENTI (C)</t>
  </si>
  <si>
    <t>BIOLOGI</t>
  </si>
  <si>
    <t>GIGANTE</t>
  </si>
  <si>
    <t>LO PRESTI C.</t>
  </si>
  <si>
    <t>OBINU</t>
  </si>
  <si>
    <t>DOMENICA ANNA</t>
  </si>
  <si>
    <t>PITZALIS</t>
  </si>
  <si>
    <t>DORATIOTTO</t>
  </si>
  <si>
    <t>CORDA</t>
  </si>
  <si>
    <t>ARIANNA</t>
  </si>
  <si>
    <t>PRECEDE PER MINORE ETA' A PARITA' DI ANZIANITA' DI LAUREA E DI SPECIALIZZAZIONE</t>
  </si>
  <si>
    <t>ALBA</t>
  </si>
  <si>
    <t>FARBO</t>
  </si>
  <si>
    <t>PUGGIONI</t>
  </si>
  <si>
    <t>DETTORI</t>
  </si>
  <si>
    <t>LUISELLA</t>
  </si>
  <si>
    <t>MASALA</t>
  </si>
  <si>
    <t>MADDALENA</t>
  </si>
  <si>
    <t>PIRRONI</t>
  </si>
  <si>
    <t>BRANCA
PSICOLOGIA PER PSICOLOGI</t>
  </si>
  <si>
    <t>CERINA</t>
  </si>
  <si>
    <t>FERRAI</t>
  </si>
  <si>
    <t>CORRIAS</t>
  </si>
  <si>
    <t>D'ARCANGELO</t>
  </si>
  <si>
    <t>TASCEDDA</t>
  </si>
  <si>
    <t>VIALE</t>
  </si>
  <si>
    <t>POLIDETTI</t>
  </si>
  <si>
    <t>JENNIFER</t>
  </si>
  <si>
    <t>ANNA SARA</t>
  </si>
  <si>
    <t>CARIA</t>
  </si>
  <si>
    <t>NIVES</t>
  </si>
  <si>
    <t>IRENE</t>
  </si>
  <si>
    <t>DEGIOANNIS</t>
  </si>
  <si>
    <t>MATTA</t>
  </si>
  <si>
    <t>ATZERI</t>
  </si>
  <si>
    <t>MARIA FELICINA</t>
  </si>
  <si>
    <t xml:space="preserve">CHESSA </t>
  </si>
  <si>
    <t>MARIA IGNAZIA</t>
  </si>
  <si>
    <t>ANTONACCI</t>
  </si>
  <si>
    <t>GIANNA</t>
  </si>
  <si>
    <t>CAVOLINA</t>
  </si>
  <si>
    <t>PINUCCIA</t>
  </si>
  <si>
    <t>BRANCA
PSICOTERAPIA PER PSICOLOGI</t>
  </si>
  <si>
    <t>NADIA</t>
  </si>
  <si>
    <t xml:space="preserve">CERINA </t>
  </si>
  <si>
    <t>MARIA ANGELA</t>
  </si>
  <si>
    <t>SEBASTIANA</t>
  </si>
  <si>
    <t xml:space="preserve">SILVIA </t>
  </si>
  <si>
    <t>ANASTASIA</t>
  </si>
  <si>
    <t xml:space="preserve">FANTI </t>
  </si>
  <si>
    <t>PISEDDU</t>
  </si>
  <si>
    <t>RAMONA</t>
  </si>
  <si>
    <t xml:space="preserve">DESSI' </t>
  </si>
  <si>
    <t>ELISA</t>
  </si>
  <si>
    <t>MARIANTONIA</t>
  </si>
  <si>
    <t>LUXI</t>
  </si>
  <si>
    <t>MAROGNA</t>
  </si>
  <si>
    <t>BRANCA
SCIENZE DELL'ALIMENTAZIONE</t>
  </si>
  <si>
    <t>RAFFAELA</t>
  </si>
  <si>
    <t>FIGUS</t>
  </si>
  <si>
    <t>GIANMARCO</t>
  </si>
  <si>
    <t>MUA</t>
  </si>
  <si>
    <t>CASTELLO</t>
  </si>
  <si>
    <t>ERICA</t>
  </si>
  <si>
    <t>POLO</t>
  </si>
  <si>
    <t>GENTILE</t>
  </si>
  <si>
    <t>RICCI</t>
  </si>
  <si>
    <t>BRANCA
UROLOGIA</t>
  </si>
  <si>
    <t>BRANCA 
VETERINARI - SANITA' ANIMALE (A)</t>
  </si>
  <si>
    <t>CLAUDIO</t>
  </si>
  <si>
    <t>GRADUATORIA PROVVISORIA 2019</t>
  </si>
  <si>
    <t xml:space="preserve">DESOGUS </t>
  </si>
  <si>
    <t>ARMANDI</t>
  </si>
  <si>
    <t>BANDINO</t>
  </si>
  <si>
    <t>BONOMO</t>
  </si>
  <si>
    <t>MARINE</t>
  </si>
  <si>
    <t>OTTAVIO</t>
  </si>
  <si>
    <t>CASALNUOVO</t>
  </si>
  <si>
    <t>PIPPIA</t>
  </si>
  <si>
    <t>SETZU</t>
  </si>
  <si>
    <t>ARGIOLAS</t>
  </si>
  <si>
    <t>BURA</t>
  </si>
  <si>
    <t>FIUME</t>
  </si>
  <si>
    <t>OSKOROUCHI</t>
  </si>
  <si>
    <t>AHMAD REZA</t>
  </si>
  <si>
    <t>VIEIRA</t>
  </si>
  <si>
    <t>BENTOS DOMINGOS</t>
  </si>
  <si>
    <t>MASSONI</t>
  </si>
  <si>
    <t>URRU</t>
  </si>
  <si>
    <t xml:space="preserve">SERAFINI </t>
  </si>
  <si>
    <t>MARIA ANTONELLA</t>
  </si>
  <si>
    <t>MAIS</t>
  </si>
  <si>
    <t>ENRICA</t>
  </si>
  <si>
    <t>BONI</t>
  </si>
  <si>
    <t xml:space="preserve">RESTIVO </t>
  </si>
  <si>
    <t>MAGNANI</t>
  </si>
  <si>
    <t>PIETRAPERTOSA</t>
  </si>
  <si>
    <t>URRACI</t>
  </si>
  <si>
    <t>ANNA BRUNA</t>
  </si>
  <si>
    <t>MARIA FRANCESCA</t>
  </si>
  <si>
    <t>PINTUS</t>
  </si>
  <si>
    <t>SIMBULA</t>
  </si>
  <si>
    <t>NOLI</t>
  </si>
  <si>
    <t>SCANU</t>
  </si>
  <si>
    <t>VERUSCA</t>
  </si>
  <si>
    <t>FRESU</t>
  </si>
  <si>
    <t>SINI</t>
  </si>
  <si>
    <t>LECCA</t>
  </si>
  <si>
    <t>ANGELA MARIA</t>
  </si>
  <si>
    <t>MELISA IRIS SABINA</t>
  </si>
  <si>
    <t>GIACOMO</t>
  </si>
  <si>
    <t>LENDINI</t>
  </si>
  <si>
    <t>RAFFAELE</t>
  </si>
  <si>
    <t>24/1012</t>
  </si>
  <si>
    <t>VESCOVO</t>
  </si>
  <si>
    <t>ROSAS</t>
  </si>
  <si>
    <t>ELIGIO</t>
  </si>
  <si>
    <t>LONGHEU</t>
  </si>
  <si>
    <t>SARDU</t>
  </si>
  <si>
    <t>BRANCA
CHIRURGIA TORACICA</t>
  </si>
  <si>
    <t>PINNA SUSNIK</t>
  </si>
  <si>
    <t>MALKI</t>
  </si>
  <si>
    <t>DEIAS</t>
  </si>
  <si>
    <t>ANTONIETTA G.</t>
  </si>
  <si>
    <t>ZARU</t>
  </si>
  <si>
    <t>ANTONINA</t>
  </si>
  <si>
    <t xml:space="preserve">URSI </t>
  </si>
  <si>
    <t>PRECEDE PER MINORE ETA' A PARITA' DI ANZIANITA' DI SPECIALIZZAZIONE E DI LAUREA</t>
  </si>
  <si>
    <t>SPANU</t>
  </si>
  <si>
    <t>ARRU</t>
  </si>
  <si>
    <t>CIACCIO</t>
  </si>
  <si>
    <t>PRECEDE PER MINORE ETA' A PARITA' DI ANZIANITA' DI SPECIALIZZAZIONE E LAUREA</t>
  </si>
  <si>
    <t>FARRIS</t>
  </si>
  <si>
    <t>GIOI</t>
  </si>
  <si>
    <t>GIOIA</t>
  </si>
  <si>
    <t>MANCOSU</t>
  </si>
  <si>
    <t>RACIS</t>
  </si>
  <si>
    <t>DOLORETTA</t>
  </si>
  <si>
    <t>SCANO</t>
  </si>
  <si>
    <t>BAZZOCCHI</t>
  </si>
  <si>
    <t>BUDA</t>
  </si>
  <si>
    <t>CARMEN</t>
  </si>
  <si>
    <t>COGONI</t>
  </si>
  <si>
    <t>OLGA</t>
  </si>
  <si>
    <t>CONTE</t>
  </si>
  <si>
    <t>ANGELO</t>
  </si>
  <si>
    <t>MARILISA</t>
  </si>
  <si>
    <t>MARROCCU</t>
  </si>
  <si>
    <t>PABA</t>
  </si>
  <si>
    <t xml:space="preserve">PALA </t>
  </si>
  <si>
    <t>SANTUS</t>
  </si>
  <si>
    <t>GIOVANNI CLAUDIO</t>
  </si>
  <si>
    <t>SONGINI</t>
  </si>
  <si>
    <t>AURELIO</t>
  </si>
  <si>
    <t>CARBINI</t>
  </si>
  <si>
    <t>MARIANA</t>
  </si>
  <si>
    <t>LORETU</t>
  </si>
  <si>
    <t>GUIDO</t>
  </si>
  <si>
    <t>NICOLOSI</t>
  </si>
  <si>
    <t>PUSOLE</t>
  </si>
  <si>
    <t>GRAZIA</t>
  </si>
  <si>
    <t>ADDIS</t>
  </si>
  <si>
    <t>BELLU</t>
  </si>
  <si>
    <t>AURORA</t>
  </si>
  <si>
    <t>ENNNAS</t>
  </si>
  <si>
    <t>BENNARDO</t>
  </si>
  <si>
    <t>M. ANTONIETTA</t>
  </si>
  <si>
    <t>DEMURU</t>
  </si>
  <si>
    <t>THOMAS G.</t>
  </si>
  <si>
    <t>MANCONI</t>
  </si>
  <si>
    <t>MARIA ELENA</t>
  </si>
  <si>
    <t>OLLA</t>
  </si>
  <si>
    <t>AURORA M.</t>
  </si>
  <si>
    <t>TATTI</t>
  </si>
  <si>
    <t>MARIA FATIMA</t>
  </si>
  <si>
    <t>CANU</t>
  </si>
  <si>
    <t xml:space="preserve">DAGA </t>
  </si>
  <si>
    <t>ANNARITA</t>
  </si>
  <si>
    <t>ROMANELLO</t>
  </si>
  <si>
    <t>LUPPINO</t>
  </si>
  <si>
    <t>PRECEDE PER MINORE ETA' A PARITA' DI ANZIANITA' DI LAUREA E SPECIALIZZAZIONE</t>
  </si>
  <si>
    <t>COLUCCI</t>
  </si>
  <si>
    <t>CONSUELO</t>
  </si>
  <si>
    <t>GUZZETTI</t>
  </si>
  <si>
    <t>MASILE</t>
  </si>
  <si>
    <t>RELLI</t>
  </si>
  <si>
    <t>TONIO</t>
  </si>
  <si>
    <t>PRECEDE PER MINOR ETA' A PARITA' DI ANZIANITA' DI SPECIALIZZAZIONE E LAUREA</t>
  </si>
  <si>
    <t>COSSO</t>
  </si>
  <si>
    <t>DERIU</t>
  </si>
  <si>
    <t>LUCA</t>
  </si>
  <si>
    <t>DIANA</t>
  </si>
  <si>
    <t>LOSTIA DI S.S.</t>
  </si>
  <si>
    <t>MARTELLA</t>
  </si>
  <si>
    <t>PUSCEDDU</t>
  </si>
  <si>
    <t>CORGIOLU</t>
  </si>
  <si>
    <t>CURRIDORI</t>
  </si>
  <si>
    <t>ERBI'</t>
  </si>
  <si>
    <t>CONGIA</t>
  </si>
  <si>
    <t>MATTIA</t>
  </si>
  <si>
    <t>MARIA LUISA</t>
  </si>
  <si>
    <t>ANDREA A.</t>
  </si>
  <si>
    <t>SESSINI</t>
  </si>
  <si>
    <t xml:space="preserve"> </t>
  </si>
  <si>
    <t>GHISU</t>
  </si>
  <si>
    <t>LORETO</t>
  </si>
  <si>
    <t>SERGI</t>
  </si>
  <si>
    <t>FABRIZIO</t>
  </si>
  <si>
    <t>CONSIGLIERE</t>
  </si>
  <si>
    <t>MURINO</t>
  </si>
  <si>
    <t>GIUSEPPINA E.</t>
  </si>
  <si>
    <t>N.P.</t>
  </si>
  <si>
    <t>ACCIARO</t>
  </si>
  <si>
    <t>RUGGERO</t>
  </si>
  <si>
    <t>BALSAMO</t>
  </si>
  <si>
    <t>CURRELI</t>
  </si>
  <si>
    <t>PALA</t>
  </si>
  <si>
    <t>SANTORU</t>
  </si>
  <si>
    <t>MARIA LAURA</t>
  </si>
  <si>
    <t>SCIARRINO</t>
  </si>
  <si>
    <t>ROSALIA</t>
  </si>
  <si>
    <t>UDA</t>
  </si>
  <si>
    <t>VILLANI</t>
  </si>
  <si>
    <t>1407/80</t>
  </si>
  <si>
    <t>DI MAGGIO</t>
  </si>
  <si>
    <t>FABBRIZI</t>
  </si>
  <si>
    <t>04/12/095</t>
  </si>
  <si>
    <t>GRANARA</t>
  </si>
  <si>
    <t xml:space="preserve">IMBESI </t>
  </si>
  <si>
    <t>LA BARBERA</t>
  </si>
  <si>
    <t>LOCCI</t>
  </si>
  <si>
    <t>2406/08</t>
  </si>
  <si>
    <t>NACLERIO</t>
  </si>
  <si>
    <t>PAGINI</t>
  </si>
  <si>
    <t>KAROL</t>
  </si>
  <si>
    <t>SADDI</t>
  </si>
  <si>
    <t>XIMENES</t>
  </si>
  <si>
    <t>ZAMPIGLIA</t>
  </si>
  <si>
    <t>CIREDDU</t>
  </si>
  <si>
    <t>GLORIA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</si>
</sst>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2" fillId="0" borderId="0"/>
  </cellStyleXfs>
  <cellXfs count="133">
    <xf numFmtId="0" fontId="0" fillId="0" borderId="0" xfId="0"/>
    <xf numFmtId="0" fontId="5" fillId="0" borderId="1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left" vertical="center" wrapText="1"/>
    </xf>
    <xf numFmtId="14" fontId="5" fillId="0" borderId="1" xfId="6" applyNumberFormat="1" applyFont="1" applyFill="1" applyBorder="1" applyAlignment="1">
      <alignment horizontal="right" vertical="center" wrapText="1"/>
    </xf>
    <xf numFmtId="164" fontId="4" fillId="0" borderId="1" xfId="1" applyNumberForma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left" vertical="center"/>
    </xf>
    <xf numFmtId="164" fontId="4" fillId="0" borderId="1" xfId="1" applyNumberFormat="1" applyBorder="1" applyAlignment="1">
      <alignment horizontal="right" vertical="center"/>
    </xf>
    <xf numFmtId="0" fontId="6" fillId="0" borderId="1" xfId="1" applyFont="1" applyBorder="1" applyAlignment="1">
      <alignment horizontal="left" vertical="center"/>
    </xf>
    <xf numFmtId="14" fontId="5" fillId="0" borderId="1" xfId="4" applyNumberFormat="1" applyFont="1" applyBorder="1" applyAlignment="1">
      <alignment horizontal="right" vertical="center"/>
    </xf>
    <xf numFmtId="164" fontId="5" fillId="0" borderId="1" xfId="4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/>
    </xf>
    <xf numFmtId="0" fontId="5" fillId="0" borderId="0" xfId="6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left" vertical="center" wrapText="1"/>
    </xf>
    <xf numFmtId="14" fontId="5" fillId="0" borderId="0" xfId="6" applyNumberFormat="1" applyFont="1" applyFill="1" applyBorder="1" applyAlignment="1">
      <alignment horizontal="right" vertical="center" wrapText="1"/>
    </xf>
    <xf numFmtId="164" fontId="4" fillId="0" borderId="0" xfId="1" applyNumberFormat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14" fontId="5" fillId="0" borderId="1" xfId="2" applyNumberFormat="1" applyFont="1" applyFill="1" applyBorder="1" applyAlignment="1">
      <alignment horizontal="right" vertical="center"/>
    </xf>
    <xf numFmtId="164" fontId="5" fillId="0" borderId="1" xfId="2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left" vertical="center"/>
    </xf>
    <xf numFmtId="14" fontId="5" fillId="0" borderId="1" xfId="2" applyNumberFormat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14" fontId="5" fillId="0" borderId="1" xfId="3" applyNumberFormat="1" applyFont="1" applyFill="1" applyBorder="1" applyAlignment="1">
      <alignment horizontal="right" vertical="center"/>
    </xf>
    <xf numFmtId="164" fontId="5" fillId="0" borderId="1" xfId="3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left" vertical="center" wrapText="1"/>
    </xf>
    <xf numFmtId="14" fontId="5" fillId="0" borderId="1" xfId="3" applyNumberFormat="1" applyFont="1" applyBorder="1" applyAlignment="1">
      <alignment horizontal="right" vertical="center"/>
    </xf>
    <xf numFmtId="164" fontId="5" fillId="0" borderId="1" xfId="3" applyNumberFormat="1" applyFont="1" applyBorder="1" applyAlignment="1">
      <alignment horizontal="right" vertical="center"/>
    </xf>
    <xf numFmtId="14" fontId="5" fillId="0" borderId="1" xfId="5" applyNumberFormat="1" applyFont="1" applyFill="1" applyBorder="1" applyAlignment="1">
      <alignment horizontal="right" vertical="center"/>
    </xf>
    <xf numFmtId="0" fontId="5" fillId="0" borderId="1" xfId="5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164" fontId="5" fillId="0" borderId="1" xfId="5" applyNumberFormat="1" applyFont="1" applyFill="1" applyBorder="1" applyAlignment="1">
      <alignment horizontal="right" vertical="center"/>
    </xf>
    <xf numFmtId="14" fontId="5" fillId="0" borderId="1" xfId="5" applyNumberFormat="1" applyFont="1" applyBorder="1" applyAlignment="1">
      <alignment horizontal="right" vertical="center"/>
    </xf>
    <xf numFmtId="164" fontId="5" fillId="0" borderId="1" xfId="5" applyNumberFormat="1" applyFont="1" applyBorder="1" applyAlignment="1">
      <alignment horizontal="right" vertical="center"/>
    </xf>
    <xf numFmtId="0" fontId="5" fillId="0" borderId="1" xfId="5" applyFont="1" applyBorder="1" applyAlignment="1">
      <alignment horizontal="left" vertical="center"/>
    </xf>
    <xf numFmtId="0" fontId="5" fillId="0" borderId="1" xfId="5" applyFont="1" applyFill="1" applyBorder="1" applyAlignment="1">
      <alignment horizontal="left" vertical="center" wrapText="1"/>
    </xf>
    <xf numFmtId="0" fontId="5" fillId="0" borderId="1" xfId="5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6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quotePrefix="1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1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6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14" fontId="5" fillId="0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14" fontId="5" fillId="0" borderId="0" xfId="3" applyNumberFormat="1" applyFont="1" applyBorder="1" applyAlignment="1">
      <alignment horizontal="right" vertical="center"/>
    </xf>
    <xf numFmtId="164" fontId="5" fillId="0" borderId="0" xfId="3" applyNumberFormat="1" applyFont="1" applyBorder="1" applyAlignment="1">
      <alignment horizontal="right" vertical="center"/>
    </xf>
    <xf numFmtId="0" fontId="5" fillId="0" borderId="0" xfId="2" applyFont="1" applyBorder="1" applyAlignment="1">
      <alignment horizontal="left" vertical="center"/>
    </xf>
    <xf numFmtId="0" fontId="8" fillId="0" borderId="0" xfId="0" applyFont="1" applyBorder="1"/>
    <xf numFmtId="0" fontId="5" fillId="2" borderId="0" xfId="6" applyFont="1" applyFill="1" applyBorder="1" applyAlignment="1">
      <alignment horizontal="center" vertical="center" wrapText="1"/>
    </xf>
    <xf numFmtId="0" fontId="5" fillId="2" borderId="0" xfId="6" applyFont="1" applyFill="1" applyBorder="1" applyAlignment="1">
      <alignment horizontal="left" vertical="center" wrapText="1"/>
    </xf>
    <xf numFmtId="1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left" vertical="center"/>
    </xf>
    <xf numFmtId="14" fontId="5" fillId="2" borderId="1" xfId="1" applyNumberFormat="1" applyFont="1" applyFill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0" fontId="0" fillId="0" borderId="0" xfId="0" applyFill="1" applyBorder="1"/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3" fillId="4" borderId="1" xfId="6" applyFont="1" applyFill="1" applyBorder="1" applyAlignment="1">
      <alignment horizontal="center" vertical="center" wrapText="1"/>
    </xf>
    <xf numFmtId="1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center" vertical="center"/>
    </xf>
  </cellXfs>
  <cellStyles count="7">
    <cellStyle name="Normale" xfId="0" builtinId="0"/>
    <cellStyle name="Normale 2" xfId="1"/>
    <cellStyle name="Normale 4" xfId="2"/>
    <cellStyle name="Normale 5" xfId="3"/>
    <cellStyle name="Normale 6" xfId="4"/>
    <cellStyle name="Normale 7" xfId="5"/>
    <cellStyle name="Normale_Foglio1" xfId="6"/>
  </cellStyles>
  <dxfs count="0"/>
  <tableStyles count="0" defaultTableStyle="TableStyleMedium9" defaultPivotStyle="PivotStyleLight16"/>
  <colors>
    <mruColors>
      <color rgb="FF2DD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284"/>
  <sheetViews>
    <sheetView tabSelected="1" zoomScale="115" zoomScaleNormal="115" zoomScaleSheetLayoutView="55" zoomScalePageLayoutView="70" workbookViewId="0">
      <selection activeCell="B5" sqref="B5:I5"/>
    </sheetView>
  </sheetViews>
  <sheetFormatPr defaultRowHeight="15"/>
  <cols>
    <col min="1" max="1" width="9.7109375" customWidth="1"/>
    <col min="2" max="2" width="13.42578125" customWidth="1"/>
    <col min="3" max="3" width="13.140625" customWidth="1"/>
    <col min="4" max="4" width="18.85546875" customWidth="1"/>
    <col min="5" max="5" width="14.140625" customWidth="1"/>
    <col min="6" max="6" width="21" customWidth="1"/>
    <col min="7" max="7" width="18.28515625" customWidth="1"/>
    <col min="8" max="8" width="13.5703125" customWidth="1"/>
    <col min="9" max="9" width="48.7109375" customWidth="1"/>
  </cols>
  <sheetData>
    <row r="1" spans="2:9" ht="6.6" customHeight="1"/>
    <row r="2" spans="2:9">
      <c r="B2" s="96" t="s">
        <v>0</v>
      </c>
      <c r="C2" s="96"/>
      <c r="D2" s="96"/>
      <c r="E2" s="96"/>
      <c r="F2" s="96"/>
      <c r="G2" s="96"/>
      <c r="H2" s="96"/>
      <c r="I2" s="96"/>
    </row>
    <row r="3" spans="2:9">
      <c r="B3" s="96" t="s">
        <v>747</v>
      </c>
      <c r="C3" s="96"/>
      <c r="D3" s="96"/>
      <c r="E3" s="96"/>
      <c r="F3" s="96"/>
      <c r="G3" s="96"/>
      <c r="H3" s="96"/>
      <c r="I3" s="96"/>
    </row>
    <row r="4" spans="2:9">
      <c r="B4" s="97"/>
      <c r="C4" s="98"/>
      <c r="D4" s="98"/>
      <c r="E4" s="98"/>
      <c r="F4" s="98"/>
      <c r="G4" s="98"/>
      <c r="H4" s="98"/>
      <c r="I4" s="99"/>
    </row>
    <row r="5" spans="2:9" ht="32.25" customHeight="1">
      <c r="B5" s="100" t="s">
        <v>1</v>
      </c>
      <c r="C5" s="96"/>
      <c r="D5" s="96"/>
      <c r="E5" s="96"/>
      <c r="F5" s="96"/>
      <c r="G5" s="96"/>
      <c r="H5" s="96"/>
      <c r="I5" s="96"/>
    </row>
    <row r="6" spans="2:9">
      <c r="B6" s="103"/>
      <c r="C6" s="104"/>
      <c r="D6" s="104"/>
      <c r="E6" s="104"/>
      <c r="F6" s="104"/>
      <c r="G6" s="104"/>
      <c r="H6" s="104"/>
      <c r="I6" s="105"/>
    </row>
    <row r="7" spans="2:9" ht="22.5">
      <c r="B7" s="93" t="s">
        <v>2</v>
      </c>
      <c r="C7" s="93" t="s">
        <v>3</v>
      </c>
      <c r="D7" s="93" t="s">
        <v>4</v>
      </c>
      <c r="E7" s="94" t="s">
        <v>5</v>
      </c>
      <c r="F7" s="94" t="s">
        <v>6</v>
      </c>
      <c r="G7" s="94" t="s">
        <v>7</v>
      </c>
      <c r="H7" s="95" t="s">
        <v>8</v>
      </c>
      <c r="I7" s="95" t="s">
        <v>9</v>
      </c>
    </row>
    <row r="8" spans="2:9">
      <c r="B8" s="1">
        <v>1</v>
      </c>
      <c r="C8" s="2" t="s">
        <v>10</v>
      </c>
      <c r="D8" s="2" t="s">
        <v>11</v>
      </c>
      <c r="E8" s="3">
        <v>27518</v>
      </c>
      <c r="F8" s="3">
        <v>38299</v>
      </c>
      <c r="G8" s="3">
        <v>36818</v>
      </c>
      <c r="H8" s="4">
        <v>15.429</v>
      </c>
      <c r="I8" s="5"/>
    </row>
    <row r="9" spans="2:9">
      <c r="B9" s="1">
        <v>2</v>
      </c>
      <c r="C9" s="2" t="s">
        <v>12</v>
      </c>
      <c r="D9" s="2" t="s">
        <v>13</v>
      </c>
      <c r="E9" s="3">
        <v>27962</v>
      </c>
      <c r="F9" s="3">
        <v>41988</v>
      </c>
      <c r="G9" s="3">
        <v>39744</v>
      </c>
      <c r="H9" s="4">
        <v>9.3960000000000008</v>
      </c>
      <c r="I9" s="5"/>
    </row>
    <row r="10" spans="2:9">
      <c r="B10" s="1">
        <v>3</v>
      </c>
      <c r="C10" s="2" t="s">
        <v>14</v>
      </c>
      <c r="D10" s="2" t="s">
        <v>15</v>
      </c>
      <c r="E10" s="3">
        <v>28945</v>
      </c>
      <c r="F10" s="3">
        <v>40122</v>
      </c>
      <c r="G10" s="3">
        <v>38552</v>
      </c>
      <c r="H10" s="6">
        <v>9.0719999999999992</v>
      </c>
      <c r="I10" s="7"/>
    </row>
    <row r="11" spans="2:9">
      <c r="B11" s="1">
        <v>4</v>
      </c>
      <c r="C11" s="2" t="s">
        <v>16</v>
      </c>
      <c r="D11" s="2" t="s">
        <v>17</v>
      </c>
      <c r="E11" s="3">
        <v>30212</v>
      </c>
      <c r="F11" s="3">
        <v>42362</v>
      </c>
      <c r="G11" s="3">
        <v>40106</v>
      </c>
      <c r="H11" s="4">
        <v>9.0389999999999997</v>
      </c>
      <c r="I11" s="7"/>
    </row>
    <row r="12" spans="2:9" ht="22.5">
      <c r="B12" s="1">
        <v>5</v>
      </c>
      <c r="C12" s="2" t="s">
        <v>18</v>
      </c>
      <c r="D12" s="2" t="s">
        <v>19</v>
      </c>
      <c r="E12" s="3">
        <v>21637</v>
      </c>
      <c r="F12" s="3">
        <v>34159</v>
      </c>
      <c r="G12" s="3">
        <v>32231</v>
      </c>
      <c r="H12" s="4">
        <v>9</v>
      </c>
      <c r="I12" s="35" t="s">
        <v>60</v>
      </c>
    </row>
    <row r="13" spans="2:9">
      <c r="B13" s="1">
        <v>6</v>
      </c>
      <c r="C13" s="2" t="s">
        <v>21</v>
      </c>
      <c r="D13" s="2" t="s">
        <v>22</v>
      </c>
      <c r="E13" s="3">
        <v>20933</v>
      </c>
      <c r="F13" s="3">
        <v>34159</v>
      </c>
      <c r="G13" s="3">
        <v>32807</v>
      </c>
      <c r="H13" s="4">
        <v>8</v>
      </c>
      <c r="I13" s="7" t="s">
        <v>20</v>
      </c>
    </row>
    <row r="14" spans="2:9">
      <c r="B14" s="1">
        <v>7</v>
      </c>
      <c r="C14" s="2" t="s">
        <v>23</v>
      </c>
      <c r="D14" s="2" t="s">
        <v>15</v>
      </c>
      <c r="E14" s="3">
        <v>29488</v>
      </c>
      <c r="F14" s="3">
        <v>42558</v>
      </c>
      <c r="G14" s="3">
        <v>40163</v>
      </c>
      <c r="H14" s="4">
        <v>8</v>
      </c>
      <c r="I14" s="5"/>
    </row>
    <row r="15" spans="2:9">
      <c r="B15" s="11"/>
      <c r="C15" s="12"/>
      <c r="D15" s="12"/>
      <c r="E15" s="13"/>
      <c r="F15" s="13"/>
      <c r="G15" s="13"/>
      <c r="H15" s="14"/>
      <c r="I15" s="15"/>
    </row>
    <row r="17" spans="2:9">
      <c r="B17" s="96" t="s">
        <v>0</v>
      </c>
      <c r="C17" s="96"/>
      <c r="D17" s="96"/>
      <c r="E17" s="96"/>
      <c r="F17" s="96"/>
      <c r="G17" s="96"/>
      <c r="H17" s="96"/>
      <c r="I17" s="96"/>
    </row>
    <row r="18" spans="2:9">
      <c r="B18" s="96" t="s">
        <v>747</v>
      </c>
      <c r="C18" s="96"/>
      <c r="D18" s="96"/>
      <c r="E18" s="96"/>
      <c r="F18" s="96"/>
      <c r="G18" s="96"/>
      <c r="H18" s="96"/>
      <c r="I18" s="96"/>
    </row>
    <row r="19" spans="2:9">
      <c r="B19" s="97"/>
      <c r="C19" s="98"/>
      <c r="D19" s="98"/>
      <c r="E19" s="98"/>
      <c r="F19" s="98"/>
      <c r="G19" s="98"/>
      <c r="H19" s="98"/>
      <c r="I19" s="99"/>
    </row>
    <row r="20" spans="2:9" ht="27" customHeight="1">
      <c r="B20" s="101" t="s">
        <v>26</v>
      </c>
      <c r="C20" s="102"/>
      <c r="D20" s="102"/>
      <c r="E20" s="102"/>
      <c r="F20" s="102"/>
      <c r="G20" s="102"/>
      <c r="H20" s="102"/>
      <c r="I20" s="102"/>
    </row>
    <row r="21" spans="2:9">
      <c r="B21" s="103"/>
      <c r="C21" s="104"/>
      <c r="D21" s="104"/>
      <c r="E21" s="104"/>
      <c r="F21" s="104"/>
      <c r="G21" s="104"/>
      <c r="H21" s="104"/>
      <c r="I21" s="105"/>
    </row>
    <row r="22" spans="2:9" ht="22.5">
      <c r="B22" s="93" t="s">
        <v>2</v>
      </c>
      <c r="C22" s="93" t="s">
        <v>3</v>
      </c>
      <c r="D22" s="93" t="s">
        <v>4</v>
      </c>
      <c r="E22" s="94" t="s">
        <v>5</v>
      </c>
      <c r="F22" s="94" t="s">
        <v>6</v>
      </c>
      <c r="G22" s="94" t="s">
        <v>7</v>
      </c>
      <c r="H22" s="95" t="s">
        <v>8</v>
      </c>
      <c r="I22" s="95" t="s">
        <v>9</v>
      </c>
    </row>
    <row r="23" spans="2:9">
      <c r="B23" s="1">
        <v>1</v>
      </c>
      <c r="C23" s="2" t="s">
        <v>27</v>
      </c>
      <c r="D23" s="2" t="s">
        <v>15</v>
      </c>
      <c r="E23" s="8">
        <v>23142</v>
      </c>
      <c r="F23" s="8">
        <v>35730</v>
      </c>
      <c r="G23" s="8">
        <v>34050</v>
      </c>
      <c r="H23" s="9">
        <v>8</v>
      </c>
      <c r="I23" s="10"/>
    </row>
    <row r="26" spans="2:9">
      <c r="B26" s="96" t="s">
        <v>0</v>
      </c>
      <c r="C26" s="96"/>
      <c r="D26" s="96"/>
      <c r="E26" s="96"/>
      <c r="F26" s="96"/>
      <c r="G26" s="96"/>
      <c r="H26" s="96"/>
      <c r="I26" s="96"/>
    </row>
    <row r="27" spans="2:9">
      <c r="B27" s="96" t="s">
        <v>747</v>
      </c>
      <c r="C27" s="96"/>
      <c r="D27" s="96"/>
      <c r="E27" s="96"/>
      <c r="F27" s="96"/>
      <c r="G27" s="96"/>
      <c r="H27" s="96"/>
      <c r="I27" s="96"/>
    </row>
    <row r="28" spans="2:9">
      <c r="B28" s="97"/>
      <c r="C28" s="98"/>
      <c r="D28" s="98"/>
      <c r="E28" s="98"/>
      <c r="F28" s="98"/>
      <c r="G28" s="98"/>
      <c r="H28" s="98"/>
      <c r="I28" s="99"/>
    </row>
    <row r="29" spans="2:9" ht="30" customHeight="1">
      <c r="B29" s="100" t="s">
        <v>28</v>
      </c>
      <c r="C29" s="96"/>
      <c r="D29" s="96"/>
      <c r="E29" s="96"/>
      <c r="F29" s="96"/>
      <c r="G29" s="96"/>
      <c r="H29" s="96"/>
      <c r="I29" s="96"/>
    </row>
    <row r="30" spans="2:9">
      <c r="B30" s="103"/>
      <c r="C30" s="104"/>
      <c r="D30" s="104"/>
      <c r="E30" s="104"/>
      <c r="F30" s="104"/>
      <c r="G30" s="104"/>
      <c r="H30" s="104"/>
      <c r="I30" s="105"/>
    </row>
    <row r="31" spans="2:9" ht="22.5">
      <c r="B31" s="93" t="s">
        <v>2</v>
      </c>
      <c r="C31" s="93" t="s">
        <v>3</v>
      </c>
      <c r="D31" s="93" t="s">
        <v>4</v>
      </c>
      <c r="E31" s="94" t="s">
        <v>5</v>
      </c>
      <c r="F31" s="94" t="s">
        <v>6</v>
      </c>
      <c r="G31" s="94" t="s">
        <v>7</v>
      </c>
      <c r="H31" s="95" t="s">
        <v>8</v>
      </c>
      <c r="I31" s="95" t="s">
        <v>9</v>
      </c>
    </row>
    <row r="32" spans="2:9">
      <c r="B32" s="1">
        <v>1</v>
      </c>
      <c r="C32" s="2" t="s">
        <v>31</v>
      </c>
      <c r="D32" s="2" t="s">
        <v>32</v>
      </c>
      <c r="E32" s="19">
        <v>25449</v>
      </c>
      <c r="F32" s="19">
        <v>39756</v>
      </c>
      <c r="G32" s="19">
        <v>35779</v>
      </c>
      <c r="H32" s="20">
        <v>9</v>
      </c>
      <c r="I32" s="10"/>
    </row>
    <row r="33" spans="2:9">
      <c r="B33" s="1">
        <f>1+B32</f>
        <v>2</v>
      </c>
      <c r="C33" s="2" t="s">
        <v>33</v>
      </c>
      <c r="D33" s="2" t="s">
        <v>34</v>
      </c>
      <c r="E33" s="16">
        <v>20111</v>
      </c>
      <c r="F33" s="16">
        <v>30519</v>
      </c>
      <c r="G33" s="16">
        <v>29306</v>
      </c>
      <c r="H33" s="17">
        <v>8</v>
      </c>
      <c r="I33" s="10" t="s">
        <v>20</v>
      </c>
    </row>
    <row r="34" spans="2:9">
      <c r="B34" s="1">
        <f>1+B33</f>
        <v>3</v>
      </c>
      <c r="C34" s="2" t="s">
        <v>35</v>
      </c>
      <c r="D34" s="2" t="s">
        <v>13</v>
      </c>
      <c r="E34" s="19">
        <v>20777</v>
      </c>
      <c r="F34" s="19">
        <v>31971</v>
      </c>
      <c r="G34" s="19">
        <v>30522</v>
      </c>
      <c r="H34" s="20">
        <v>8</v>
      </c>
      <c r="I34" s="10" t="s">
        <v>20</v>
      </c>
    </row>
    <row r="37" spans="2:9">
      <c r="B37" s="96" t="s">
        <v>0</v>
      </c>
      <c r="C37" s="96"/>
      <c r="D37" s="96"/>
      <c r="E37" s="96"/>
      <c r="F37" s="96"/>
      <c r="G37" s="96"/>
      <c r="H37" s="96"/>
      <c r="I37" s="96"/>
    </row>
    <row r="38" spans="2:9">
      <c r="B38" s="96" t="s">
        <v>747</v>
      </c>
      <c r="C38" s="96"/>
      <c r="D38" s="96"/>
      <c r="E38" s="96"/>
      <c r="F38" s="96"/>
      <c r="G38" s="96"/>
      <c r="H38" s="96"/>
      <c r="I38" s="96"/>
    </row>
    <row r="39" spans="2:9">
      <c r="B39" s="97"/>
      <c r="C39" s="98"/>
      <c r="D39" s="98"/>
      <c r="E39" s="98"/>
      <c r="F39" s="98"/>
      <c r="G39" s="98"/>
      <c r="H39" s="98"/>
      <c r="I39" s="99"/>
    </row>
    <row r="40" spans="2:9" ht="27" customHeight="1">
      <c r="B40" s="100" t="s">
        <v>37</v>
      </c>
      <c r="C40" s="96"/>
      <c r="D40" s="96"/>
      <c r="E40" s="96"/>
      <c r="F40" s="96"/>
      <c r="G40" s="96"/>
      <c r="H40" s="96"/>
      <c r="I40" s="96"/>
    </row>
    <row r="41" spans="2:9">
      <c r="B41" s="103"/>
      <c r="C41" s="104"/>
      <c r="D41" s="104"/>
      <c r="E41" s="104"/>
      <c r="F41" s="104"/>
      <c r="G41" s="104"/>
      <c r="H41" s="104"/>
      <c r="I41" s="105"/>
    </row>
    <row r="42" spans="2:9" ht="22.5">
      <c r="B42" s="93" t="s">
        <v>2</v>
      </c>
      <c r="C42" s="93" t="s">
        <v>3</v>
      </c>
      <c r="D42" s="93" t="s">
        <v>4</v>
      </c>
      <c r="E42" s="93" t="s">
        <v>5</v>
      </c>
      <c r="F42" s="93" t="s">
        <v>6</v>
      </c>
      <c r="G42" s="93" t="s">
        <v>7</v>
      </c>
      <c r="H42" s="93" t="s">
        <v>8</v>
      </c>
      <c r="I42" s="93" t="s">
        <v>9</v>
      </c>
    </row>
    <row r="43" spans="2:9">
      <c r="B43" s="21">
        <v>1</v>
      </c>
      <c r="C43" s="2" t="s">
        <v>38</v>
      </c>
      <c r="D43" s="2" t="s">
        <v>39</v>
      </c>
      <c r="E43" s="22">
        <v>22418</v>
      </c>
      <c r="F43" s="22">
        <v>33934</v>
      </c>
      <c r="G43" s="22">
        <v>32077</v>
      </c>
      <c r="H43" s="23">
        <v>12.411</v>
      </c>
      <c r="I43" s="24"/>
    </row>
    <row r="44" spans="2:9">
      <c r="B44" s="21">
        <f>1+B43</f>
        <v>2</v>
      </c>
      <c r="C44" s="2" t="s">
        <v>40</v>
      </c>
      <c r="D44" s="2" t="s">
        <v>41</v>
      </c>
      <c r="E44" s="22">
        <v>20738</v>
      </c>
      <c r="F44" s="22">
        <v>33934</v>
      </c>
      <c r="G44" s="22">
        <v>31715</v>
      </c>
      <c r="H44" s="23">
        <v>10.317</v>
      </c>
      <c r="I44" s="18"/>
    </row>
    <row r="45" spans="2:9">
      <c r="B45" s="21">
        <f>1+B44</f>
        <v>3</v>
      </c>
      <c r="C45" s="2" t="s">
        <v>42</v>
      </c>
      <c r="D45" s="2" t="s">
        <v>43</v>
      </c>
      <c r="E45" s="25">
        <v>24097</v>
      </c>
      <c r="F45" s="25">
        <v>36063</v>
      </c>
      <c r="G45" s="25">
        <v>33805</v>
      </c>
      <c r="H45" s="26">
        <v>9</v>
      </c>
      <c r="I45" s="10"/>
    </row>
    <row r="46" spans="2:9">
      <c r="B46" s="21">
        <f t="shared" ref="B46:B47" si="0">1+B45</f>
        <v>4</v>
      </c>
      <c r="C46" s="2" t="s">
        <v>748</v>
      </c>
      <c r="D46" s="2" t="s">
        <v>488</v>
      </c>
      <c r="E46" s="25">
        <v>23932</v>
      </c>
      <c r="F46" s="25">
        <v>36065</v>
      </c>
      <c r="G46" s="25">
        <v>34781</v>
      </c>
      <c r="H46" s="26">
        <v>8.33</v>
      </c>
      <c r="I46" s="10"/>
    </row>
    <row r="47" spans="2:9">
      <c r="B47" s="21">
        <f t="shared" si="0"/>
        <v>5</v>
      </c>
      <c r="C47" s="2" t="s">
        <v>44</v>
      </c>
      <c r="D47" s="2" t="s">
        <v>45</v>
      </c>
      <c r="E47" s="25">
        <v>23029</v>
      </c>
      <c r="F47" s="25">
        <v>34523</v>
      </c>
      <c r="G47" s="25">
        <v>33323</v>
      </c>
      <c r="H47" s="26">
        <v>8</v>
      </c>
      <c r="I47" s="10"/>
    </row>
    <row r="48" spans="2:9">
      <c r="B48" s="76"/>
      <c r="C48" s="12"/>
      <c r="D48" s="12"/>
      <c r="E48" s="77"/>
      <c r="F48" s="77"/>
      <c r="G48" s="77"/>
      <c r="H48" s="78"/>
      <c r="I48" s="79"/>
    </row>
    <row r="51" spans="2:9">
      <c r="B51" s="96" t="s">
        <v>0</v>
      </c>
      <c r="C51" s="96"/>
      <c r="D51" s="96"/>
      <c r="E51" s="96"/>
      <c r="F51" s="96"/>
      <c r="G51" s="96"/>
      <c r="H51" s="96"/>
      <c r="I51" s="96"/>
    </row>
    <row r="52" spans="2:9">
      <c r="B52" s="96" t="s">
        <v>747</v>
      </c>
      <c r="C52" s="96"/>
      <c r="D52" s="96"/>
      <c r="E52" s="96"/>
      <c r="F52" s="96"/>
      <c r="G52" s="96"/>
      <c r="H52" s="96"/>
      <c r="I52" s="96"/>
    </row>
    <row r="53" spans="2:9">
      <c r="B53" s="97"/>
      <c r="C53" s="98"/>
      <c r="D53" s="98"/>
      <c r="E53" s="98"/>
      <c r="F53" s="98"/>
      <c r="G53" s="98"/>
      <c r="H53" s="98"/>
      <c r="I53" s="99"/>
    </row>
    <row r="54" spans="2:9" ht="29.25" customHeight="1">
      <c r="B54" s="100" t="s">
        <v>47</v>
      </c>
      <c r="C54" s="96"/>
      <c r="D54" s="96"/>
      <c r="E54" s="96"/>
      <c r="F54" s="96"/>
      <c r="G54" s="96"/>
      <c r="H54" s="96"/>
      <c r="I54" s="96"/>
    </row>
    <row r="55" spans="2:9">
      <c r="B55" s="103"/>
      <c r="C55" s="104"/>
      <c r="D55" s="104"/>
      <c r="E55" s="104"/>
      <c r="F55" s="104"/>
      <c r="G55" s="104"/>
      <c r="H55" s="104"/>
      <c r="I55" s="105"/>
    </row>
    <row r="56" spans="2:9" ht="22.5">
      <c r="B56" s="93" t="s">
        <v>2</v>
      </c>
      <c r="C56" s="93" t="s">
        <v>3</v>
      </c>
      <c r="D56" s="93" t="s">
        <v>4</v>
      </c>
      <c r="E56" s="93" t="s">
        <v>5</v>
      </c>
      <c r="F56" s="93" t="s">
        <v>6</v>
      </c>
      <c r="G56" s="93" t="s">
        <v>7</v>
      </c>
      <c r="H56" s="93" t="s">
        <v>8</v>
      </c>
      <c r="I56" s="93" t="s">
        <v>9</v>
      </c>
    </row>
    <row r="57" spans="2:9">
      <c r="B57" s="29">
        <v>1</v>
      </c>
      <c r="C57" s="2" t="s">
        <v>68</v>
      </c>
      <c r="D57" s="2" t="s">
        <v>69</v>
      </c>
      <c r="E57" s="31">
        <v>25371</v>
      </c>
      <c r="F57" s="31">
        <v>36829</v>
      </c>
      <c r="G57" s="31">
        <v>35137</v>
      </c>
      <c r="H57" s="32">
        <v>26.263999999999999</v>
      </c>
      <c r="I57" s="33"/>
    </row>
    <row r="58" spans="2:9">
      <c r="B58" s="29">
        <f>+B57+1</f>
        <v>2</v>
      </c>
      <c r="C58" s="2" t="s">
        <v>48</v>
      </c>
      <c r="D58" s="2" t="s">
        <v>49</v>
      </c>
      <c r="E58" s="27">
        <v>28221</v>
      </c>
      <c r="F58" s="27">
        <v>39048</v>
      </c>
      <c r="G58" s="27">
        <v>37455</v>
      </c>
      <c r="H58" s="30">
        <v>14.093999999999999</v>
      </c>
      <c r="I58" s="28"/>
    </row>
    <row r="59" spans="2:9">
      <c r="B59" s="29">
        <f t="shared" ref="B59:B87" si="1">+B58+1</f>
        <v>3</v>
      </c>
      <c r="C59" s="2" t="s">
        <v>50</v>
      </c>
      <c r="D59" s="2" t="s">
        <v>51</v>
      </c>
      <c r="E59" s="27">
        <v>25351</v>
      </c>
      <c r="F59" s="27">
        <v>36460</v>
      </c>
      <c r="G59" s="27">
        <v>34999</v>
      </c>
      <c r="H59" s="30">
        <v>11.045</v>
      </c>
      <c r="I59" s="28"/>
    </row>
    <row r="60" spans="2:9">
      <c r="B60" s="29">
        <f t="shared" si="1"/>
        <v>4</v>
      </c>
      <c r="C60" s="2" t="s">
        <v>792</v>
      </c>
      <c r="D60" s="2" t="s">
        <v>793</v>
      </c>
      <c r="E60" s="27">
        <v>21568</v>
      </c>
      <c r="F60" s="27">
        <v>33935</v>
      </c>
      <c r="G60" s="27">
        <v>32076</v>
      </c>
      <c r="H60" s="30">
        <v>10.805999999999999</v>
      </c>
      <c r="I60" s="28"/>
    </row>
    <row r="61" spans="2:9">
      <c r="B61" s="29">
        <f t="shared" si="1"/>
        <v>5</v>
      </c>
      <c r="C61" s="2" t="s">
        <v>752</v>
      </c>
      <c r="D61" s="2" t="s">
        <v>753</v>
      </c>
      <c r="E61" s="31">
        <v>23282</v>
      </c>
      <c r="F61" s="31">
        <v>40475</v>
      </c>
      <c r="G61" s="31">
        <v>33190</v>
      </c>
      <c r="H61" s="32">
        <v>10.791</v>
      </c>
      <c r="I61" s="33"/>
    </row>
    <row r="62" spans="2:9">
      <c r="B62" s="29">
        <f t="shared" si="1"/>
        <v>6</v>
      </c>
      <c r="C62" s="2" t="s">
        <v>52</v>
      </c>
      <c r="D62" s="2" t="s">
        <v>53</v>
      </c>
      <c r="E62" s="27">
        <v>21653</v>
      </c>
      <c r="F62" s="27">
        <v>32717</v>
      </c>
      <c r="G62" s="27">
        <v>31259</v>
      </c>
      <c r="H62" s="30">
        <v>10.763999999999999</v>
      </c>
      <c r="I62" s="28"/>
    </row>
    <row r="63" spans="2:9">
      <c r="B63" s="29">
        <f t="shared" si="1"/>
        <v>7</v>
      </c>
      <c r="C63" s="2" t="s">
        <v>55</v>
      </c>
      <c r="D63" s="2" t="s">
        <v>56</v>
      </c>
      <c r="E63" s="31">
        <v>22873</v>
      </c>
      <c r="F63" s="31">
        <v>33438</v>
      </c>
      <c r="G63" s="31">
        <v>32076</v>
      </c>
      <c r="H63" s="32">
        <v>10</v>
      </c>
      <c r="I63" s="33"/>
    </row>
    <row r="64" spans="2:9">
      <c r="B64" s="29">
        <f t="shared" si="1"/>
        <v>8</v>
      </c>
      <c r="C64" s="2" t="s">
        <v>79</v>
      </c>
      <c r="D64" s="2" t="s">
        <v>80</v>
      </c>
      <c r="E64" s="31">
        <v>26521</v>
      </c>
      <c r="F64" s="31">
        <v>37567</v>
      </c>
      <c r="G64" s="31">
        <v>35878</v>
      </c>
      <c r="H64" s="32">
        <v>9.1859999999999999</v>
      </c>
      <c r="I64" s="33"/>
    </row>
    <row r="65" spans="2:9">
      <c r="B65" s="29">
        <f t="shared" si="1"/>
        <v>9</v>
      </c>
      <c r="C65" s="2" t="s">
        <v>750</v>
      </c>
      <c r="D65" s="2" t="s">
        <v>321</v>
      </c>
      <c r="E65" s="27">
        <v>31177</v>
      </c>
      <c r="F65" s="27">
        <v>42927</v>
      </c>
      <c r="G65" s="27">
        <v>40470</v>
      </c>
      <c r="H65" s="30">
        <v>9.1620000000000008</v>
      </c>
      <c r="I65" s="34"/>
    </row>
    <row r="66" spans="2:9">
      <c r="B66" s="29">
        <f t="shared" si="1"/>
        <v>10</v>
      </c>
      <c r="C66" s="2" t="s">
        <v>751</v>
      </c>
      <c r="D66" s="2" t="s">
        <v>29</v>
      </c>
      <c r="E66" s="27">
        <v>18511</v>
      </c>
      <c r="F66" s="27">
        <v>29796</v>
      </c>
      <c r="G66" s="27">
        <v>28479</v>
      </c>
      <c r="H66" s="30">
        <v>9</v>
      </c>
      <c r="I66" s="33" t="s">
        <v>20</v>
      </c>
    </row>
    <row r="67" spans="2:9" ht="22.5">
      <c r="B67" s="29">
        <f t="shared" si="1"/>
        <v>11</v>
      </c>
      <c r="C67" s="2" t="s">
        <v>58</v>
      </c>
      <c r="D67" s="2" t="s">
        <v>59</v>
      </c>
      <c r="E67" s="31">
        <v>22351</v>
      </c>
      <c r="F67" s="31">
        <v>33809</v>
      </c>
      <c r="G67" s="31">
        <v>32231</v>
      </c>
      <c r="H67" s="32">
        <v>9</v>
      </c>
      <c r="I67" s="35" t="s">
        <v>60</v>
      </c>
    </row>
    <row r="68" spans="2:9">
      <c r="B68" s="29">
        <f t="shared" si="1"/>
        <v>12</v>
      </c>
      <c r="C68" s="2" t="s">
        <v>61</v>
      </c>
      <c r="D68" s="2" t="s">
        <v>62</v>
      </c>
      <c r="E68" s="31">
        <v>22972</v>
      </c>
      <c r="F68" s="31">
        <v>33809</v>
      </c>
      <c r="G68" s="31">
        <v>32345</v>
      </c>
      <c r="H68" s="32">
        <v>9</v>
      </c>
      <c r="I68" s="33" t="s">
        <v>20</v>
      </c>
    </row>
    <row r="69" spans="2:9">
      <c r="B69" s="29">
        <f t="shared" si="1"/>
        <v>13</v>
      </c>
      <c r="C69" s="2" t="s">
        <v>63</v>
      </c>
      <c r="D69" s="2" t="s">
        <v>64</v>
      </c>
      <c r="E69" s="31">
        <v>23594</v>
      </c>
      <c r="F69" s="31">
        <v>35380</v>
      </c>
      <c r="G69" s="31">
        <v>33798</v>
      </c>
      <c r="H69" s="32">
        <v>9</v>
      </c>
      <c r="I69" s="33" t="s">
        <v>20</v>
      </c>
    </row>
    <row r="70" spans="2:9">
      <c r="B70" s="29">
        <f t="shared" si="1"/>
        <v>14</v>
      </c>
      <c r="C70" s="2" t="s">
        <v>65</v>
      </c>
      <c r="D70" s="2" t="s">
        <v>36</v>
      </c>
      <c r="E70" s="31">
        <v>25588</v>
      </c>
      <c r="F70" s="31">
        <v>36823</v>
      </c>
      <c r="G70" s="31">
        <v>35051</v>
      </c>
      <c r="H70" s="32">
        <v>9</v>
      </c>
      <c r="I70" s="33" t="s">
        <v>20</v>
      </c>
    </row>
    <row r="71" spans="2:9">
      <c r="B71" s="29">
        <f t="shared" si="1"/>
        <v>15</v>
      </c>
      <c r="C71" s="2" t="s">
        <v>42</v>
      </c>
      <c r="D71" s="2" t="s">
        <v>11</v>
      </c>
      <c r="E71" s="31">
        <v>30603</v>
      </c>
      <c r="F71" s="31">
        <v>41823</v>
      </c>
      <c r="G71" s="31">
        <v>39653</v>
      </c>
      <c r="H71" s="32">
        <v>9</v>
      </c>
      <c r="I71" s="33" t="s">
        <v>20</v>
      </c>
    </row>
    <row r="72" spans="2:9">
      <c r="B72" s="29">
        <f t="shared" si="1"/>
        <v>16</v>
      </c>
      <c r="C72" s="2" t="s">
        <v>303</v>
      </c>
      <c r="D72" s="2" t="s">
        <v>64</v>
      </c>
      <c r="E72" s="31">
        <v>30764</v>
      </c>
      <c r="F72" s="31">
        <v>42158</v>
      </c>
      <c r="G72" s="31">
        <v>40108</v>
      </c>
      <c r="H72" s="32">
        <v>9</v>
      </c>
      <c r="I72" s="33" t="s">
        <v>20</v>
      </c>
    </row>
    <row r="73" spans="2:9">
      <c r="B73" s="29">
        <f t="shared" si="1"/>
        <v>17</v>
      </c>
      <c r="C73" s="2" t="s">
        <v>66</v>
      </c>
      <c r="D73" s="2" t="s">
        <v>62</v>
      </c>
      <c r="E73" s="31">
        <v>30882</v>
      </c>
      <c r="F73" s="31">
        <v>42555</v>
      </c>
      <c r="G73" s="31">
        <v>40016</v>
      </c>
      <c r="H73" s="32">
        <v>9</v>
      </c>
      <c r="I73" s="33" t="s">
        <v>20</v>
      </c>
    </row>
    <row r="74" spans="2:9" ht="22.5">
      <c r="B74" s="29">
        <f t="shared" si="1"/>
        <v>18</v>
      </c>
      <c r="C74" s="2" t="s">
        <v>755</v>
      </c>
      <c r="D74" s="2" t="s">
        <v>108</v>
      </c>
      <c r="E74" s="31">
        <v>29619</v>
      </c>
      <c r="F74" s="31">
        <v>42927</v>
      </c>
      <c r="G74" s="31">
        <v>40471</v>
      </c>
      <c r="H74" s="32">
        <v>9</v>
      </c>
      <c r="I74" s="35" t="s">
        <v>60</v>
      </c>
    </row>
    <row r="75" spans="2:9" ht="22.5">
      <c r="B75" s="29">
        <f t="shared" si="1"/>
        <v>19</v>
      </c>
      <c r="C75" s="2" t="s">
        <v>505</v>
      </c>
      <c r="D75" s="2" t="s">
        <v>276</v>
      </c>
      <c r="E75" s="27">
        <v>31091</v>
      </c>
      <c r="F75" s="27">
        <v>42927</v>
      </c>
      <c r="G75" s="27">
        <v>40745</v>
      </c>
      <c r="H75" s="30">
        <v>9</v>
      </c>
      <c r="I75" s="35" t="s">
        <v>60</v>
      </c>
    </row>
    <row r="76" spans="2:9">
      <c r="B76" s="29">
        <f t="shared" si="1"/>
        <v>20</v>
      </c>
      <c r="C76" s="2" t="s">
        <v>44</v>
      </c>
      <c r="D76" s="2" t="s">
        <v>71</v>
      </c>
      <c r="E76" s="31">
        <v>31426</v>
      </c>
      <c r="F76" s="31">
        <v>42927</v>
      </c>
      <c r="G76" s="31">
        <v>40834</v>
      </c>
      <c r="H76" s="32">
        <v>9</v>
      </c>
      <c r="I76" s="33"/>
    </row>
    <row r="77" spans="2:9">
      <c r="B77" s="29">
        <f t="shared" si="1"/>
        <v>21</v>
      </c>
      <c r="C77" s="2" t="s">
        <v>16</v>
      </c>
      <c r="D77" s="2" t="s">
        <v>13</v>
      </c>
      <c r="E77" s="31">
        <v>31307</v>
      </c>
      <c r="F77" s="31">
        <v>42957</v>
      </c>
      <c r="G77" s="31">
        <v>40989</v>
      </c>
      <c r="H77" s="32">
        <v>8.5579999999999998</v>
      </c>
      <c r="I77" s="33"/>
    </row>
    <row r="78" spans="2:9">
      <c r="B78" s="29">
        <f t="shared" si="1"/>
        <v>22</v>
      </c>
      <c r="C78" s="2" t="s">
        <v>754</v>
      </c>
      <c r="D78" s="2" t="s">
        <v>158</v>
      </c>
      <c r="E78" s="31">
        <v>30382</v>
      </c>
      <c r="F78" s="31">
        <v>42922</v>
      </c>
      <c r="G78" s="31">
        <v>40834</v>
      </c>
      <c r="H78" s="32">
        <v>8.41</v>
      </c>
      <c r="I78" s="33"/>
    </row>
    <row r="79" spans="2:9">
      <c r="B79" s="29">
        <f t="shared" si="1"/>
        <v>23</v>
      </c>
      <c r="C79" s="2" t="s">
        <v>70</v>
      </c>
      <c r="D79" s="2" t="s">
        <v>71</v>
      </c>
      <c r="E79" s="31">
        <v>29297</v>
      </c>
      <c r="F79" s="31">
        <v>42158</v>
      </c>
      <c r="G79" s="31">
        <v>39282</v>
      </c>
      <c r="H79" s="32">
        <v>8.1289999999999996</v>
      </c>
      <c r="I79" s="33"/>
    </row>
    <row r="80" spans="2:9">
      <c r="B80" s="29">
        <f t="shared" si="1"/>
        <v>24</v>
      </c>
      <c r="C80" s="2" t="s">
        <v>72</v>
      </c>
      <c r="D80" s="2" t="s">
        <v>73</v>
      </c>
      <c r="E80" s="31">
        <v>21173</v>
      </c>
      <c r="F80" s="31">
        <v>32351</v>
      </c>
      <c r="G80" s="31">
        <v>30984</v>
      </c>
      <c r="H80" s="32">
        <v>8</v>
      </c>
      <c r="I80" s="33" t="s">
        <v>20</v>
      </c>
    </row>
    <row r="81" spans="2:9">
      <c r="B81" s="29">
        <f t="shared" si="1"/>
        <v>25</v>
      </c>
      <c r="C81" s="2" t="s">
        <v>74</v>
      </c>
      <c r="D81" s="2" t="s">
        <v>75</v>
      </c>
      <c r="E81" s="31">
        <v>21894</v>
      </c>
      <c r="F81" s="31">
        <v>33809</v>
      </c>
      <c r="G81" s="31">
        <v>31862</v>
      </c>
      <c r="H81" s="32">
        <v>8</v>
      </c>
      <c r="I81" s="33" t="s">
        <v>20</v>
      </c>
    </row>
    <row r="82" spans="2:9">
      <c r="B82" s="29">
        <f t="shared" si="1"/>
        <v>26</v>
      </c>
      <c r="C82" s="2" t="s">
        <v>76</v>
      </c>
      <c r="D82" s="2" t="s">
        <v>67</v>
      </c>
      <c r="E82" s="31">
        <v>21788</v>
      </c>
      <c r="F82" s="31">
        <v>35739</v>
      </c>
      <c r="G82" s="31">
        <v>33077</v>
      </c>
      <c r="H82" s="32">
        <v>8</v>
      </c>
      <c r="I82" s="33" t="s">
        <v>20</v>
      </c>
    </row>
    <row r="83" spans="2:9">
      <c r="B83" s="29">
        <f t="shared" si="1"/>
        <v>27</v>
      </c>
      <c r="C83" s="2" t="s">
        <v>16</v>
      </c>
      <c r="D83" s="2" t="s">
        <v>77</v>
      </c>
      <c r="E83" s="31">
        <v>27380</v>
      </c>
      <c r="F83" s="31">
        <v>37931</v>
      </c>
      <c r="G83" s="31">
        <v>36363</v>
      </c>
      <c r="H83" s="32">
        <v>8</v>
      </c>
      <c r="I83" s="33" t="s">
        <v>20</v>
      </c>
    </row>
    <row r="84" spans="2:9">
      <c r="B84" s="29">
        <f t="shared" si="1"/>
        <v>28</v>
      </c>
      <c r="C84" s="2" t="s">
        <v>78</v>
      </c>
      <c r="D84" s="2" t="s">
        <v>46</v>
      </c>
      <c r="E84" s="31">
        <v>27404</v>
      </c>
      <c r="F84" s="31">
        <v>39048</v>
      </c>
      <c r="G84" s="31">
        <v>37455</v>
      </c>
      <c r="H84" s="32">
        <v>8</v>
      </c>
      <c r="I84" s="33"/>
    </row>
    <row r="85" spans="2:9">
      <c r="B85" s="29">
        <f t="shared" si="1"/>
        <v>29</v>
      </c>
      <c r="C85" s="2" t="s">
        <v>749</v>
      </c>
      <c r="D85" s="2" t="s">
        <v>156</v>
      </c>
      <c r="E85" s="31">
        <v>31292</v>
      </c>
      <c r="F85" s="31">
        <v>42555</v>
      </c>
      <c r="G85" s="31">
        <v>40471</v>
      </c>
      <c r="H85" s="32">
        <v>7</v>
      </c>
      <c r="I85" s="33" t="s">
        <v>20</v>
      </c>
    </row>
    <row r="86" spans="2:9">
      <c r="B86" s="29">
        <f t="shared" si="1"/>
        <v>30</v>
      </c>
      <c r="C86" s="2" t="s">
        <v>325</v>
      </c>
      <c r="D86" s="2" t="s">
        <v>84</v>
      </c>
      <c r="E86" s="27">
        <v>31397</v>
      </c>
      <c r="F86" s="27">
        <v>42927</v>
      </c>
      <c r="G86" s="27">
        <v>40471</v>
      </c>
      <c r="H86" s="30">
        <v>7</v>
      </c>
      <c r="I86" s="34"/>
    </row>
    <row r="87" spans="2:9">
      <c r="B87" s="29">
        <f t="shared" si="1"/>
        <v>31</v>
      </c>
      <c r="C87" s="2" t="s">
        <v>756</v>
      </c>
      <c r="D87" s="2" t="s">
        <v>620</v>
      </c>
      <c r="E87" s="27">
        <v>27963</v>
      </c>
      <c r="F87" s="27">
        <v>38672</v>
      </c>
      <c r="G87" s="27">
        <v>36985</v>
      </c>
      <c r="H87" s="30">
        <v>6</v>
      </c>
      <c r="I87" s="34"/>
    </row>
    <row r="90" spans="2:9">
      <c r="B90" s="96" t="s">
        <v>0</v>
      </c>
      <c r="C90" s="96"/>
      <c r="D90" s="96"/>
      <c r="E90" s="96"/>
      <c r="F90" s="96"/>
      <c r="G90" s="96"/>
      <c r="H90" s="96"/>
      <c r="I90" s="96"/>
    </row>
    <row r="91" spans="2:9">
      <c r="B91" s="96" t="s">
        <v>747</v>
      </c>
      <c r="C91" s="96"/>
      <c r="D91" s="96"/>
      <c r="E91" s="96"/>
      <c r="F91" s="96"/>
      <c r="G91" s="96"/>
      <c r="H91" s="96"/>
      <c r="I91" s="96"/>
    </row>
    <row r="92" spans="2:9">
      <c r="B92" s="97"/>
      <c r="C92" s="98"/>
      <c r="D92" s="98"/>
      <c r="E92" s="98"/>
      <c r="F92" s="98"/>
      <c r="G92" s="98"/>
      <c r="H92" s="98"/>
      <c r="I92" s="99"/>
    </row>
    <row r="93" spans="2:9" ht="29.25" customHeight="1">
      <c r="B93" s="100" t="s">
        <v>81</v>
      </c>
      <c r="C93" s="96"/>
      <c r="D93" s="96"/>
      <c r="E93" s="96"/>
      <c r="F93" s="96"/>
      <c r="G93" s="96"/>
      <c r="H93" s="96"/>
      <c r="I93" s="96"/>
    </row>
    <row r="94" spans="2:9">
      <c r="B94" s="103"/>
      <c r="C94" s="104"/>
      <c r="D94" s="104"/>
      <c r="E94" s="104"/>
      <c r="F94" s="104"/>
      <c r="G94" s="104"/>
      <c r="H94" s="104"/>
      <c r="I94" s="105"/>
    </row>
    <row r="95" spans="2:9" ht="22.5">
      <c r="B95" s="93" t="s">
        <v>2</v>
      </c>
      <c r="C95" s="93" t="s">
        <v>3</v>
      </c>
      <c r="D95" s="93" t="s">
        <v>4</v>
      </c>
      <c r="E95" s="93" t="s">
        <v>5</v>
      </c>
      <c r="F95" s="93" t="s">
        <v>6</v>
      </c>
      <c r="G95" s="93" t="s">
        <v>7</v>
      </c>
      <c r="H95" s="93" t="s">
        <v>8</v>
      </c>
      <c r="I95" s="93" t="s">
        <v>9</v>
      </c>
    </row>
    <row r="96" spans="2:9">
      <c r="B96" s="1">
        <v>1</v>
      </c>
      <c r="C96" s="2" t="s">
        <v>83</v>
      </c>
      <c r="D96" s="2" t="s">
        <v>84</v>
      </c>
      <c r="E96" s="36">
        <v>30835</v>
      </c>
      <c r="F96" s="36">
        <v>42149</v>
      </c>
      <c r="G96" s="36">
        <v>40017</v>
      </c>
      <c r="H96" s="37">
        <v>9.2129999999999992</v>
      </c>
      <c r="I96" s="38"/>
    </row>
    <row r="97" spans="2:9">
      <c r="B97" s="1">
        <f>+B96+1</f>
        <v>2</v>
      </c>
      <c r="C97" s="2" t="s">
        <v>759</v>
      </c>
      <c r="D97" s="2" t="s">
        <v>11</v>
      </c>
      <c r="E97" s="36">
        <v>29399</v>
      </c>
      <c r="F97" s="36">
        <v>40855</v>
      </c>
      <c r="G97" s="36">
        <v>38707</v>
      </c>
      <c r="H97" s="37">
        <v>9.1379999999999999</v>
      </c>
      <c r="I97" s="38"/>
    </row>
    <row r="98" spans="2:9">
      <c r="B98" s="1">
        <f t="shared" ref="B98:B112" si="2">+B97+1</f>
        <v>3</v>
      </c>
      <c r="C98" s="2" t="s">
        <v>85</v>
      </c>
      <c r="D98" s="2" t="s">
        <v>86</v>
      </c>
      <c r="E98" s="39">
        <v>23878</v>
      </c>
      <c r="F98" s="39">
        <v>34869</v>
      </c>
      <c r="G98" s="39">
        <v>33077</v>
      </c>
      <c r="H98" s="40">
        <v>9.06</v>
      </c>
      <c r="I98" s="41"/>
    </row>
    <row r="99" spans="2:9">
      <c r="B99" s="1">
        <f t="shared" si="2"/>
        <v>4</v>
      </c>
      <c r="C99" s="2" t="s">
        <v>87</v>
      </c>
      <c r="D99" s="2" t="s">
        <v>88</v>
      </c>
      <c r="E99" s="36">
        <v>21810</v>
      </c>
      <c r="F99" s="36">
        <v>33210</v>
      </c>
      <c r="G99" s="36">
        <v>31349</v>
      </c>
      <c r="H99" s="37">
        <v>9</v>
      </c>
      <c r="I99" s="38" t="s">
        <v>20</v>
      </c>
    </row>
    <row r="100" spans="2:9">
      <c r="B100" s="1">
        <f t="shared" si="2"/>
        <v>5</v>
      </c>
      <c r="C100" s="2" t="s">
        <v>135</v>
      </c>
      <c r="D100" s="2" t="s">
        <v>428</v>
      </c>
      <c r="E100" s="36">
        <v>22908</v>
      </c>
      <c r="F100" s="36">
        <v>35542</v>
      </c>
      <c r="G100" s="36">
        <v>33175</v>
      </c>
      <c r="H100" s="37">
        <v>9</v>
      </c>
      <c r="I100" s="38" t="s">
        <v>20</v>
      </c>
    </row>
    <row r="101" spans="2:9">
      <c r="B101" s="1">
        <f t="shared" si="2"/>
        <v>6</v>
      </c>
      <c r="C101" s="2" t="s">
        <v>35</v>
      </c>
      <c r="D101" s="2" t="s">
        <v>89</v>
      </c>
      <c r="E101" s="36">
        <v>22989</v>
      </c>
      <c r="F101" s="36">
        <v>35975</v>
      </c>
      <c r="G101" s="36">
        <v>34277</v>
      </c>
      <c r="H101" s="37">
        <v>9</v>
      </c>
      <c r="I101" s="38" t="s">
        <v>20</v>
      </c>
    </row>
    <row r="102" spans="2:9">
      <c r="B102" s="1">
        <f t="shared" si="2"/>
        <v>7</v>
      </c>
      <c r="C102" s="2" t="s">
        <v>55</v>
      </c>
      <c r="D102" s="2" t="s">
        <v>84</v>
      </c>
      <c r="E102" s="36">
        <v>27309</v>
      </c>
      <c r="F102" s="36">
        <v>38645</v>
      </c>
      <c r="G102" s="36">
        <v>36361</v>
      </c>
      <c r="H102" s="37">
        <v>9</v>
      </c>
      <c r="I102" s="38" t="s">
        <v>20</v>
      </c>
    </row>
    <row r="103" spans="2:9">
      <c r="B103" s="1">
        <f t="shared" si="2"/>
        <v>8</v>
      </c>
      <c r="C103" s="2" t="s">
        <v>70</v>
      </c>
      <c r="D103" s="2" t="s">
        <v>30</v>
      </c>
      <c r="E103" s="36">
        <v>29881</v>
      </c>
      <c r="F103" s="36">
        <v>41487</v>
      </c>
      <c r="G103" s="36">
        <v>39017</v>
      </c>
      <c r="H103" s="37">
        <v>9</v>
      </c>
      <c r="I103" s="38" t="s">
        <v>20</v>
      </c>
    </row>
    <row r="104" spans="2:9">
      <c r="B104" s="1">
        <f t="shared" si="2"/>
        <v>9</v>
      </c>
      <c r="C104" s="2" t="s">
        <v>91</v>
      </c>
      <c r="D104" s="2" t="s">
        <v>92</v>
      </c>
      <c r="E104" s="36">
        <v>29132</v>
      </c>
      <c r="F104" s="36">
        <v>42552</v>
      </c>
      <c r="G104" s="36">
        <v>40470</v>
      </c>
      <c r="H104" s="37">
        <v>9</v>
      </c>
      <c r="I104" s="38"/>
    </row>
    <row r="105" spans="2:9">
      <c r="B105" s="1">
        <f t="shared" si="2"/>
        <v>10</v>
      </c>
      <c r="C105" s="2" t="s">
        <v>93</v>
      </c>
      <c r="D105" s="2" t="s">
        <v>94</v>
      </c>
      <c r="E105" s="36">
        <v>29639</v>
      </c>
      <c r="F105" s="36">
        <v>42352</v>
      </c>
      <c r="G105" s="36">
        <v>39072</v>
      </c>
      <c r="H105" s="37">
        <v>8.4649999999999999</v>
      </c>
      <c r="I105" s="38"/>
    </row>
    <row r="106" spans="2:9">
      <c r="B106" s="1">
        <f t="shared" si="2"/>
        <v>11</v>
      </c>
      <c r="C106" s="2" t="s">
        <v>762</v>
      </c>
      <c r="D106" s="2" t="s">
        <v>763</v>
      </c>
      <c r="E106" s="36">
        <v>26085</v>
      </c>
      <c r="F106" s="36">
        <v>39750</v>
      </c>
      <c r="G106" s="36">
        <v>37609</v>
      </c>
      <c r="H106" s="40">
        <v>8</v>
      </c>
      <c r="I106" s="38" t="s">
        <v>20</v>
      </c>
    </row>
    <row r="107" spans="2:9">
      <c r="B107" s="1">
        <f t="shared" si="2"/>
        <v>12</v>
      </c>
      <c r="C107" s="2" t="s">
        <v>794</v>
      </c>
      <c r="D107" s="2" t="s">
        <v>67</v>
      </c>
      <c r="E107" s="36">
        <v>30662</v>
      </c>
      <c r="F107" s="36">
        <v>42510</v>
      </c>
      <c r="G107" s="36">
        <v>40016</v>
      </c>
      <c r="H107" s="40">
        <v>8</v>
      </c>
      <c r="I107" s="38" t="s">
        <v>20</v>
      </c>
    </row>
    <row r="108" spans="2:9">
      <c r="B108" s="1">
        <f t="shared" si="2"/>
        <v>13</v>
      </c>
      <c r="C108" s="2" t="s">
        <v>758</v>
      </c>
      <c r="D108" s="2" t="s">
        <v>735</v>
      </c>
      <c r="E108" s="36">
        <v>28920</v>
      </c>
      <c r="F108" s="36">
        <v>42919</v>
      </c>
      <c r="G108" s="36">
        <v>38495</v>
      </c>
      <c r="H108" s="37">
        <v>8</v>
      </c>
      <c r="I108" s="38"/>
    </row>
    <row r="109" spans="2:9">
      <c r="B109" s="1">
        <f t="shared" si="2"/>
        <v>14</v>
      </c>
      <c r="C109" s="2" t="s">
        <v>757</v>
      </c>
      <c r="D109" s="2" t="s">
        <v>432</v>
      </c>
      <c r="E109" s="36">
        <v>22052</v>
      </c>
      <c r="F109" s="36">
        <v>34155</v>
      </c>
      <c r="G109" s="36">
        <v>32078</v>
      </c>
      <c r="H109" s="37">
        <v>7</v>
      </c>
      <c r="I109" s="38" t="s">
        <v>20</v>
      </c>
    </row>
    <row r="110" spans="2:9">
      <c r="B110" s="1">
        <f t="shared" si="2"/>
        <v>15</v>
      </c>
      <c r="C110" s="2" t="s">
        <v>96</v>
      </c>
      <c r="D110" s="2" t="s">
        <v>97</v>
      </c>
      <c r="E110" s="39">
        <v>27110</v>
      </c>
      <c r="F110" s="39">
        <v>39902</v>
      </c>
      <c r="G110" s="39">
        <v>37739</v>
      </c>
      <c r="H110" s="40">
        <v>7</v>
      </c>
      <c r="I110" s="41"/>
    </row>
    <row r="111" spans="2:9">
      <c r="B111" s="1">
        <f t="shared" si="2"/>
        <v>16</v>
      </c>
      <c r="C111" s="2" t="s">
        <v>98</v>
      </c>
      <c r="D111" s="2" t="s">
        <v>99</v>
      </c>
      <c r="E111" s="36">
        <v>22122</v>
      </c>
      <c r="F111" s="36">
        <v>33534</v>
      </c>
      <c r="G111" s="36">
        <v>31511</v>
      </c>
      <c r="H111" s="37">
        <v>6</v>
      </c>
      <c r="I111" s="41"/>
    </row>
    <row r="112" spans="2:9">
      <c r="B112" s="1">
        <f t="shared" si="2"/>
        <v>17</v>
      </c>
      <c r="C112" s="2" t="s">
        <v>760</v>
      </c>
      <c r="D112" s="2" t="s">
        <v>761</v>
      </c>
      <c r="E112" s="36">
        <v>21589</v>
      </c>
      <c r="F112" s="36">
        <v>38708</v>
      </c>
      <c r="G112" s="36">
        <v>36818</v>
      </c>
      <c r="H112" s="37">
        <v>3.1219999999999999</v>
      </c>
      <c r="I112" s="38"/>
    </row>
    <row r="113" spans="2:9">
      <c r="B113" s="54"/>
      <c r="C113" s="2" t="s">
        <v>102</v>
      </c>
      <c r="D113" s="2" t="s">
        <v>103</v>
      </c>
      <c r="E113" s="36">
        <v>19334</v>
      </c>
      <c r="F113" s="36">
        <v>30134</v>
      </c>
      <c r="G113" s="36">
        <v>28335</v>
      </c>
      <c r="H113" s="37" t="s">
        <v>104</v>
      </c>
      <c r="I113" s="38"/>
    </row>
    <row r="114" spans="2:9">
      <c r="B114" s="90"/>
      <c r="C114" s="12"/>
      <c r="D114" s="12"/>
      <c r="E114" s="73"/>
      <c r="F114" s="73"/>
      <c r="G114" s="73"/>
      <c r="H114" s="74"/>
      <c r="I114" s="89"/>
    </row>
    <row r="116" spans="2:9">
      <c r="B116" s="96" t="s">
        <v>0</v>
      </c>
      <c r="C116" s="96"/>
      <c r="D116" s="96"/>
      <c r="E116" s="96"/>
      <c r="F116" s="96"/>
      <c r="G116" s="96"/>
      <c r="H116" s="96"/>
      <c r="I116" s="96"/>
    </row>
    <row r="117" spans="2:9">
      <c r="B117" s="96" t="s">
        <v>747</v>
      </c>
      <c r="C117" s="96"/>
      <c r="D117" s="96"/>
      <c r="E117" s="96"/>
      <c r="F117" s="96"/>
      <c r="G117" s="96"/>
      <c r="H117" s="96"/>
      <c r="I117" s="96"/>
    </row>
    <row r="118" spans="2:9">
      <c r="B118" s="97"/>
      <c r="C118" s="98"/>
      <c r="D118" s="98"/>
      <c r="E118" s="98"/>
      <c r="F118" s="98"/>
      <c r="G118" s="98"/>
      <c r="H118" s="98"/>
      <c r="I118" s="99"/>
    </row>
    <row r="119" spans="2:9" ht="27.75" customHeight="1">
      <c r="B119" s="100" t="s">
        <v>105</v>
      </c>
      <c r="C119" s="96"/>
      <c r="D119" s="96"/>
      <c r="E119" s="96"/>
      <c r="F119" s="96"/>
      <c r="G119" s="96"/>
      <c r="H119" s="96"/>
      <c r="I119" s="96"/>
    </row>
    <row r="120" spans="2:9">
      <c r="B120" s="103"/>
      <c r="C120" s="104"/>
      <c r="D120" s="104"/>
      <c r="E120" s="104"/>
      <c r="F120" s="104"/>
      <c r="G120" s="104"/>
      <c r="H120" s="104"/>
      <c r="I120" s="105"/>
    </row>
    <row r="121" spans="2:9" ht="22.5">
      <c r="B121" s="93" t="s">
        <v>2</v>
      </c>
      <c r="C121" s="93" t="s">
        <v>3</v>
      </c>
      <c r="D121" s="93" t="s">
        <v>4</v>
      </c>
      <c r="E121" s="93" t="s">
        <v>5</v>
      </c>
      <c r="F121" s="93" t="s">
        <v>6</v>
      </c>
      <c r="G121" s="93" t="s">
        <v>7</v>
      </c>
      <c r="H121" s="93" t="s">
        <v>8</v>
      </c>
      <c r="I121" s="93" t="s">
        <v>9</v>
      </c>
    </row>
    <row r="122" spans="2:9">
      <c r="B122" s="1">
        <v>1</v>
      </c>
      <c r="C122" s="2" t="s">
        <v>10</v>
      </c>
      <c r="D122" s="2" t="s">
        <v>15</v>
      </c>
      <c r="E122" s="36">
        <v>29035</v>
      </c>
      <c r="F122" s="36">
        <v>41192</v>
      </c>
      <c r="G122" s="36">
        <v>38791</v>
      </c>
      <c r="H122" s="37">
        <v>9</v>
      </c>
      <c r="I122" s="38"/>
    </row>
    <row r="123" spans="2:9">
      <c r="B123" s="1">
        <v>2</v>
      </c>
      <c r="C123" s="2" t="s">
        <v>795</v>
      </c>
      <c r="D123" s="2" t="s">
        <v>46</v>
      </c>
      <c r="E123" s="36">
        <v>29394</v>
      </c>
      <c r="F123" s="36">
        <v>41381</v>
      </c>
      <c r="G123" s="36">
        <v>39282</v>
      </c>
      <c r="H123" s="37">
        <v>8</v>
      </c>
      <c r="I123" s="38"/>
    </row>
    <row r="126" spans="2:9">
      <c r="B126" s="97" t="s">
        <v>0</v>
      </c>
      <c r="C126" s="98"/>
      <c r="D126" s="98"/>
      <c r="E126" s="98"/>
      <c r="F126" s="98"/>
      <c r="G126" s="98"/>
      <c r="H126" s="98"/>
      <c r="I126" s="99"/>
    </row>
    <row r="127" spans="2:9">
      <c r="B127" s="97" t="s">
        <v>747</v>
      </c>
      <c r="C127" s="98"/>
      <c r="D127" s="98"/>
      <c r="E127" s="98"/>
      <c r="F127" s="98"/>
      <c r="G127" s="98"/>
      <c r="H127" s="98"/>
      <c r="I127" s="99"/>
    </row>
    <row r="128" spans="2:9">
      <c r="B128" s="97"/>
      <c r="C128" s="98"/>
      <c r="D128" s="98"/>
      <c r="E128" s="98"/>
      <c r="F128" s="98"/>
      <c r="G128" s="98"/>
      <c r="H128" s="98"/>
      <c r="I128" s="99"/>
    </row>
    <row r="129" spans="2:9" ht="30.75" customHeight="1">
      <c r="B129" s="106" t="s">
        <v>796</v>
      </c>
      <c r="C129" s="107"/>
      <c r="D129" s="107"/>
      <c r="E129" s="107"/>
      <c r="F129" s="107"/>
      <c r="G129" s="107"/>
      <c r="H129" s="107"/>
      <c r="I129" s="108"/>
    </row>
    <row r="130" spans="2:9">
      <c r="B130" s="109"/>
      <c r="C130" s="109"/>
      <c r="D130" s="109"/>
      <c r="E130" s="109"/>
      <c r="F130" s="109"/>
      <c r="G130" s="109"/>
      <c r="H130" s="109"/>
      <c r="I130" s="109"/>
    </row>
    <row r="131" spans="2:9" ht="22.5">
      <c r="B131" s="93" t="s">
        <v>2</v>
      </c>
      <c r="C131" s="93" t="s">
        <v>3</v>
      </c>
      <c r="D131" s="93" t="s">
        <v>4</v>
      </c>
      <c r="E131" s="93" t="s">
        <v>5</v>
      </c>
      <c r="F131" s="93" t="s">
        <v>6</v>
      </c>
      <c r="G131" s="93" t="s">
        <v>7</v>
      </c>
      <c r="H131" s="93" t="s">
        <v>8</v>
      </c>
      <c r="I131" s="93" t="s">
        <v>9</v>
      </c>
    </row>
    <row r="132" spans="2:9">
      <c r="B132" s="1">
        <v>1</v>
      </c>
      <c r="C132" s="2" t="s">
        <v>797</v>
      </c>
      <c r="D132" s="2" t="s">
        <v>591</v>
      </c>
      <c r="E132" s="36">
        <v>31465</v>
      </c>
      <c r="F132" s="36">
        <v>42944</v>
      </c>
      <c r="G132" s="36">
        <v>40835</v>
      </c>
      <c r="H132" s="37">
        <v>8</v>
      </c>
      <c r="I132" s="38"/>
    </row>
    <row r="135" spans="2:9">
      <c r="B135" s="97" t="s">
        <v>0</v>
      </c>
      <c r="C135" s="98"/>
      <c r="D135" s="98"/>
      <c r="E135" s="98"/>
      <c r="F135" s="98"/>
      <c r="G135" s="98"/>
      <c r="H135" s="98"/>
      <c r="I135" s="99"/>
    </row>
    <row r="136" spans="2:9">
      <c r="B136" s="97" t="s">
        <v>747</v>
      </c>
      <c r="C136" s="98"/>
      <c r="D136" s="98"/>
      <c r="E136" s="98"/>
      <c r="F136" s="98"/>
      <c r="G136" s="98"/>
      <c r="H136" s="98"/>
      <c r="I136" s="99"/>
    </row>
    <row r="137" spans="2:9">
      <c r="B137" s="97"/>
      <c r="C137" s="98"/>
      <c r="D137" s="98"/>
      <c r="E137" s="98"/>
      <c r="F137" s="98"/>
      <c r="G137" s="98"/>
      <c r="H137" s="98"/>
      <c r="I137" s="99"/>
    </row>
    <row r="138" spans="2:9" ht="31.5" customHeight="1">
      <c r="B138" s="106" t="s">
        <v>106</v>
      </c>
      <c r="C138" s="107"/>
      <c r="D138" s="107"/>
      <c r="E138" s="107"/>
      <c r="F138" s="107"/>
      <c r="G138" s="107"/>
      <c r="H138" s="107"/>
      <c r="I138" s="108"/>
    </row>
    <row r="139" spans="2:9">
      <c r="B139" s="103"/>
      <c r="C139" s="104"/>
      <c r="D139" s="104"/>
      <c r="E139" s="104"/>
      <c r="F139" s="104"/>
      <c r="G139" s="104"/>
      <c r="H139" s="104"/>
      <c r="I139" s="105"/>
    </row>
    <row r="140" spans="2:9" ht="22.5">
      <c r="B140" s="93" t="s">
        <v>2</v>
      </c>
      <c r="C140" s="93" t="s">
        <v>3</v>
      </c>
      <c r="D140" s="93" t="s">
        <v>4</v>
      </c>
      <c r="E140" s="93" t="s">
        <v>5</v>
      </c>
      <c r="F140" s="93" t="s">
        <v>6</v>
      </c>
      <c r="G140" s="93" t="s">
        <v>7</v>
      </c>
      <c r="H140" s="93" t="s">
        <v>8</v>
      </c>
      <c r="I140" s="93" t="s">
        <v>9</v>
      </c>
    </row>
    <row r="141" spans="2:9">
      <c r="B141" s="1">
        <v>1</v>
      </c>
      <c r="C141" s="2" t="s">
        <v>107</v>
      </c>
      <c r="D141" s="2" t="s">
        <v>108</v>
      </c>
      <c r="E141" s="36">
        <v>23758</v>
      </c>
      <c r="F141" s="36">
        <v>35745</v>
      </c>
      <c r="G141" s="36">
        <v>33911</v>
      </c>
      <c r="H141" s="37">
        <v>9</v>
      </c>
      <c r="I141" s="38" t="s">
        <v>20</v>
      </c>
    </row>
    <row r="142" spans="2:9">
      <c r="B142" s="1">
        <v>2</v>
      </c>
      <c r="C142" s="2" t="s">
        <v>109</v>
      </c>
      <c r="D142" s="2" t="s">
        <v>110</v>
      </c>
      <c r="E142" s="36">
        <v>26075</v>
      </c>
      <c r="F142" s="36">
        <v>38651</v>
      </c>
      <c r="G142" s="36">
        <v>36726</v>
      </c>
      <c r="H142" s="37">
        <v>9</v>
      </c>
      <c r="I142" s="38" t="s">
        <v>20</v>
      </c>
    </row>
    <row r="143" spans="2:9">
      <c r="B143" s="1">
        <v>3</v>
      </c>
      <c r="C143" s="2" t="s">
        <v>111</v>
      </c>
      <c r="D143" s="2" t="s">
        <v>112</v>
      </c>
      <c r="E143" s="36">
        <v>28210</v>
      </c>
      <c r="F143" s="36">
        <v>41534</v>
      </c>
      <c r="G143" s="36">
        <v>37553</v>
      </c>
      <c r="H143" s="37">
        <v>9</v>
      </c>
      <c r="I143" s="38" t="s">
        <v>20</v>
      </c>
    </row>
    <row r="144" spans="2:9">
      <c r="B144" s="1">
        <v>4</v>
      </c>
      <c r="C144" s="2" t="s">
        <v>115</v>
      </c>
      <c r="D144" s="2" t="s">
        <v>51</v>
      </c>
      <c r="E144" s="36">
        <v>27333</v>
      </c>
      <c r="F144" s="36">
        <v>42215</v>
      </c>
      <c r="G144" s="36">
        <v>37356</v>
      </c>
      <c r="H144" s="37">
        <v>9</v>
      </c>
      <c r="I144" s="38" t="s">
        <v>20</v>
      </c>
    </row>
    <row r="145" spans="2:9">
      <c r="B145" s="1">
        <v>5</v>
      </c>
      <c r="C145" s="2" t="s">
        <v>765</v>
      </c>
      <c r="D145" s="2" t="s">
        <v>284</v>
      </c>
      <c r="E145" s="36">
        <v>31067</v>
      </c>
      <c r="F145" s="36">
        <v>42926</v>
      </c>
      <c r="G145" s="36">
        <v>40835</v>
      </c>
      <c r="H145" s="37">
        <v>9</v>
      </c>
      <c r="I145" s="54"/>
    </row>
    <row r="146" spans="2:9">
      <c r="B146" s="1">
        <v>6</v>
      </c>
      <c r="C146" s="2" t="s">
        <v>764</v>
      </c>
      <c r="D146" s="2" t="s">
        <v>543</v>
      </c>
      <c r="E146" s="36">
        <v>25786</v>
      </c>
      <c r="F146" s="36">
        <v>38196</v>
      </c>
      <c r="G146" s="36">
        <v>35878</v>
      </c>
      <c r="H146" s="37">
        <v>8</v>
      </c>
      <c r="I146" s="38"/>
    </row>
    <row r="147" spans="2:9">
      <c r="B147" s="1">
        <v>7</v>
      </c>
      <c r="C147" s="2" t="s">
        <v>117</v>
      </c>
      <c r="D147" s="2" t="s">
        <v>118</v>
      </c>
      <c r="E147" s="36">
        <v>25789</v>
      </c>
      <c r="F147" s="36">
        <v>38651</v>
      </c>
      <c r="G147" s="36">
        <v>36461</v>
      </c>
      <c r="H147" s="37">
        <v>6</v>
      </c>
      <c r="I147" s="38"/>
    </row>
    <row r="150" spans="2:9">
      <c r="B150" s="96" t="s">
        <v>0</v>
      </c>
      <c r="C150" s="96"/>
      <c r="D150" s="96"/>
      <c r="E150" s="96"/>
      <c r="F150" s="96"/>
      <c r="G150" s="96"/>
      <c r="H150" s="96"/>
      <c r="I150" s="96"/>
    </row>
    <row r="151" spans="2:9">
      <c r="B151" s="96" t="s">
        <v>747</v>
      </c>
      <c r="C151" s="96"/>
      <c r="D151" s="96"/>
      <c r="E151" s="96"/>
      <c r="F151" s="96"/>
      <c r="G151" s="96"/>
      <c r="H151" s="96"/>
      <c r="I151" s="96"/>
    </row>
    <row r="152" spans="2:9">
      <c r="B152" s="97"/>
      <c r="C152" s="98"/>
      <c r="D152" s="98"/>
      <c r="E152" s="98"/>
      <c r="F152" s="98"/>
      <c r="G152" s="98"/>
      <c r="H152" s="98"/>
      <c r="I152" s="99"/>
    </row>
    <row r="153" spans="2:9" ht="30" customHeight="1">
      <c r="B153" s="100" t="s">
        <v>119</v>
      </c>
      <c r="C153" s="96"/>
      <c r="D153" s="96"/>
      <c r="E153" s="96"/>
      <c r="F153" s="96"/>
      <c r="G153" s="96"/>
      <c r="H153" s="96"/>
      <c r="I153" s="96"/>
    </row>
    <row r="154" spans="2:9">
      <c r="B154" s="103"/>
      <c r="C154" s="104"/>
      <c r="D154" s="104"/>
      <c r="E154" s="104"/>
      <c r="F154" s="104"/>
      <c r="G154" s="104"/>
      <c r="H154" s="104"/>
      <c r="I154" s="105"/>
    </row>
    <row r="155" spans="2:9" ht="22.5">
      <c r="B155" s="93" t="s">
        <v>2</v>
      </c>
      <c r="C155" s="93" t="s">
        <v>3</v>
      </c>
      <c r="D155" s="93" t="s">
        <v>4</v>
      </c>
      <c r="E155" s="93" t="s">
        <v>5</v>
      </c>
      <c r="F155" s="93" t="s">
        <v>6</v>
      </c>
      <c r="G155" s="93" t="s">
        <v>7</v>
      </c>
      <c r="H155" s="93" t="s">
        <v>8</v>
      </c>
      <c r="I155" s="93" t="s">
        <v>9</v>
      </c>
    </row>
    <row r="156" spans="2:9">
      <c r="B156" s="1">
        <v>1</v>
      </c>
      <c r="C156" s="2" t="s">
        <v>121</v>
      </c>
      <c r="D156" s="2" t="s">
        <v>122</v>
      </c>
      <c r="E156" s="39">
        <v>27324</v>
      </c>
      <c r="F156" s="39">
        <v>39391</v>
      </c>
      <c r="G156" s="39">
        <v>37916</v>
      </c>
      <c r="H156" s="40">
        <v>28.402999999999999</v>
      </c>
      <c r="I156" s="38"/>
    </row>
    <row r="157" spans="2:9">
      <c r="B157" s="1">
        <f>+B156+1</f>
        <v>2</v>
      </c>
      <c r="C157" s="2" t="s">
        <v>124</v>
      </c>
      <c r="D157" s="2" t="s">
        <v>15</v>
      </c>
      <c r="E157" s="36">
        <v>29348</v>
      </c>
      <c r="F157" s="36">
        <v>40141</v>
      </c>
      <c r="G157" s="36">
        <v>38278</v>
      </c>
      <c r="H157" s="37">
        <v>16.603999999999999</v>
      </c>
      <c r="I157" s="38"/>
    </row>
    <row r="158" spans="2:9">
      <c r="B158" s="1">
        <f t="shared" ref="B158:B172" si="3">+B157+1</f>
        <v>3</v>
      </c>
      <c r="C158" s="2" t="s">
        <v>125</v>
      </c>
      <c r="D158" s="2" t="s">
        <v>123</v>
      </c>
      <c r="E158" s="36">
        <v>28014</v>
      </c>
      <c r="F158" s="36">
        <v>39027</v>
      </c>
      <c r="G158" s="36">
        <v>37456</v>
      </c>
      <c r="H158" s="37">
        <v>16.565000000000001</v>
      </c>
      <c r="I158" s="38"/>
    </row>
    <row r="159" spans="2:9">
      <c r="B159" s="1">
        <f t="shared" si="3"/>
        <v>4</v>
      </c>
      <c r="C159" s="2" t="s">
        <v>27</v>
      </c>
      <c r="D159" s="2" t="s">
        <v>84</v>
      </c>
      <c r="E159" s="39">
        <v>29453</v>
      </c>
      <c r="F159" s="39">
        <v>41003</v>
      </c>
      <c r="G159" s="39">
        <v>39163</v>
      </c>
      <c r="H159" s="40">
        <v>14.561999999999999</v>
      </c>
      <c r="I159" s="2"/>
    </row>
    <row r="160" spans="2:9">
      <c r="B160" s="1">
        <f t="shared" si="3"/>
        <v>5</v>
      </c>
      <c r="C160" s="2" t="s">
        <v>126</v>
      </c>
      <c r="D160" s="2" t="s">
        <v>127</v>
      </c>
      <c r="E160" s="39">
        <v>20438</v>
      </c>
      <c r="F160" s="39">
        <v>36836</v>
      </c>
      <c r="G160" s="39">
        <v>35150</v>
      </c>
      <c r="H160" s="40">
        <v>14.308</v>
      </c>
      <c r="I160" s="2"/>
    </row>
    <row r="161" spans="2:9">
      <c r="B161" s="1">
        <f t="shared" si="3"/>
        <v>6</v>
      </c>
      <c r="C161" s="2" t="s">
        <v>126</v>
      </c>
      <c r="D161" s="2" t="s">
        <v>128</v>
      </c>
      <c r="E161" s="39">
        <v>25444</v>
      </c>
      <c r="F161" s="39">
        <v>38296</v>
      </c>
      <c r="G161" s="39">
        <v>36817</v>
      </c>
      <c r="H161" s="40">
        <v>14.048</v>
      </c>
      <c r="I161" s="41"/>
    </row>
    <row r="162" spans="2:9">
      <c r="B162" s="1">
        <f t="shared" si="3"/>
        <v>7</v>
      </c>
      <c r="C162" s="2" t="s">
        <v>129</v>
      </c>
      <c r="D162" s="2" t="s">
        <v>71</v>
      </c>
      <c r="E162" s="39">
        <v>29653</v>
      </c>
      <c r="F162" s="39">
        <v>40793</v>
      </c>
      <c r="G162" s="39">
        <v>39017</v>
      </c>
      <c r="H162" s="45">
        <v>12.009</v>
      </c>
      <c r="I162" s="41"/>
    </row>
    <row r="163" spans="2:9">
      <c r="B163" s="1">
        <f t="shared" si="3"/>
        <v>8</v>
      </c>
      <c r="C163" s="2" t="s">
        <v>130</v>
      </c>
      <c r="D163" s="2" t="s">
        <v>92</v>
      </c>
      <c r="E163" s="39">
        <v>27786</v>
      </c>
      <c r="F163" s="39">
        <v>39756</v>
      </c>
      <c r="G163" s="39">
        <v>38189</v>
      </c>
      <c r="H163" s="40">
        <v>11.6</v>
      </c>
      <c r="I163" s="2"/>
    </row>
    <row r="164" spans="2:9">
      <c r="B164" s="1">
        <f t="shared" si="3"/>
        <v>9</v>
      </c>
      <c r="C164" s="2" t="s">
        <v>121</v>
      </c>
      <c r="D164" s="2" t="s">
        <v>131</v>
      </c>
      <c r="E164" s="39">
        <v>25282</v>
      </c>
      <c r="F164" s="39">
        <v>36469</v>
      </c>
      <c r="G164" s="39">
        <v>34780</v>
      </c>
      <c r="H164" s="40">
        <v>10.725</v>
      </c>
      <c r="I164" s="2"/>
    </row>
    <row r="165" spans="2:9">
      <c r="B165" s="1">
        <f t="shared" si="3"/>
        <v>10</v>
      </c>
      <c r="C165" s="2" t="s">
        <v>132</v>
      </c>
      <c r="D165" s="2" t="s">
        <v>128</v>
      </c>
      <c r="E165" s="39">
        <v>25058</v>
      </c>
      <c r="F165" s="39">
        <v>40122</v>
      </c>
      <c r="G165" s="39">
        <v>38469</v>
      </c>
      <c r="H165" s="40">
        <v>10.584</v>
      </c>
      <c r="I165" s="2"/>
    </row>
    <row r="166" spans="2:9">
      <c r="B166" s="1">
        <f t="shared" si="3"/>
        <v>11</v>
      </c>
      <c r="C166" s="2" t="s">
        <v>133</v>
      </c>
      <c r="D166" s="2" t="s">
        <v>134</v>
      </c>
      <c r="E166" s="39">
        <v>24818</v>
      </c>
      <c r="F166" s="39">
        <v>36104</v>
      </c>
      <c r="G166" s="39">
        <v>34534</v>
      </c>
      <c r="H166" s="40">
        <v>9</v>
      </c>
      <c r="I166" s="38" t="s">
        <v>20</v>
      </c>
    </row>
    <row r="167" spans="2:9">
      <c r="B167" s="1">
        <f t="shared" si="3"/>
        <v>12</v>
      </c>
      <c r="C167" s="2" t="s">
        <v>135</v>
      </c>
      <c r="D167" s="2" t="s">
        <v>13</v>
      </c>
      <c r="E167" s="36">
        <v>21321</v>
      </c>
      <c r="F167" s="36">
        <v>37932</v>
      </c>
      <c r="G167" s="36">
        <v>34682</v>
      </c>
      <c r="H167" s="37">
        <v>9</v>
      </c>
      <c r="I167" s="38" t="s">
        <v>20</v>
      </c>
    </row>
    <row r="168" spans="2:9">
      <c r="B168" s="1">
        <f t="shared" si="3"/>
        <v>13</v>
      </c>
      <c r="C168" s="2" t="s">
        <v>138</v>
      </c>
      <c r="D168" s="2" t="s">
        <v>139</v>
      </c>
      <c r="E168" s="36">
        <v>30961</v>
      </c>
      <c r="F168" s="36">
        <v>42555</v>
      </c>
      <c r="G168" s="36">
        <v>40470</v>
      </c>
      <c r="H168" s="37">
        <v>9</v>
      </c>
      <c r="I168" s="38"/>
    </row>
    <row r="169" spans="2:9">
      <c r="B169" s="1">
        <f t="shared" si="3"/>
        <v>14</v>
      </c>
      <c r="C169" s="2" t="s">
        <v>140</v>
      </c>
      <c r="D169" s="2" t="s">
        <v>141</v>
      </c>
      <c r="E169" s="36">
        <v>22169</v>
      </c>
      <c r="F169" s="36">
        <v>34169</v>
      </c>
      <c r="G169" s="36">
        <v>32441</v>
      </c>
      <c r="H169" s="37">
        <v>8</v>
      </c>
      <c r="I169" s="38" t="s">
        <v>20</v>
      </c>
    </row>
    <row r="170" spans="2:9">
      <c r="B170" s="1">
        <f t="shared" si="3"/>
        <v>15</v>
      </c>
      <c r="C170" s="2" t="s">
        <v>143</v>
      </c>
      <c r="D170" s="2" t="s">
        <v>144</v>
      </c>
      <c r="E170" s="36">
        <v>28398</v>
      </c>
      <c r="F170" s="36">
        <v>40122</v>
      </c>
      <c r="G170" s="36">
        <v>37825</v>
      </c>
      <c r="H170" s="37">
        <v>8</v>
      </c>
      <c r="I170" s="38" t="s">
        <v>20</v>
      </c>
    </row>
    <row r="171" spans="2:9">
      <c r="B171" s="1">
        <f t="shared" si="3"/>
        <v>16</v>
      </c>
      <c r="C171" s="2" t="s">
        <v>145</v>
      </c>
      <c r="D171" s="2" t="s">
        <v>146</v>
      </c>
      <c r="E171" s="36">
        <v>30634</v>
      </c>
      <c r="F171" s="36">
        <v>42555</v>
      </c>
      <c r="G171" s="36">
        <v>40380</v>
      </c>
      <c r="H171" s="37">
        <v>8</v>
      </c>
      <c r="I171" s="38" t="s">
        <v>20</v>
      </c>
    </row>
    <row r="172" spans="2:9">
      <c r="B172" s="1">
        <f t="shared" si="3"/>
        <v>17</v>
      </c>
      <c r="C172" s="2" t="s">
        <v>798</v>
      </c>
      <c r="D172" s="2" t="s">
        <v>25</v>
      </c>
      <c r="E172" s="36">
        <v>29338</v>
      </c>
      <c r="F172" s="36">
        <v>42926</v>
      </c>
      <c r="G172" s="36">
        <v>40381</v>
      </c>
      <c r="H172" s="37">
        <v>8</v>
      </c>
      <c r="I172" s="38"/>
    </row>
    <row r="175" spans="2:9">
      <c r="B175" s="96" t="s">
        <v>0</v>
      </c>
      <c r="C175" s="96"/>
      <c r="D175" s="96"/>
      <c r="E175" s="96"/>
      <c r="F175" s="96"/>
      <c r="G175" s="96"/>
      <c r="H175" s="96"/>
      <c r="I175" s="96"/>
    </row>
    <row r="176" spans="2:9">
      <c r="B176" s="96" t="s">
        <v>747</v>
      </c>
      <c r="C176" s="96"/>
      <c r="D176" s="96"/>
      <c r="E176" s="96"/>
      <c r="F176" s="96"/>
      <c r="G176" s="96"/>
      <c r="H176" s="96"/>
      <c r="I176" s="96"/>
    </row>
    <row r="177" spans="2:9">
      <c r="B177" s="97"/>
      <c r="C177" s="98"/>
      <c r="D177" s="98"/>
      <c r="E177" s="98"/>
      <c r="F177" s="98"/>
      <c r="G177" s="98"/>
      <c r="H177" s="98"/>
      <c r="I177" s="99"/>
    </row>
    <row r="178" spans="2:9" ht="29.25" customHeight="1">
      <c r="B178" s="100" t="s">
        <v>147</v>
      </c>
      <c r="C178" s="96"/>
      <c r="D178" s="96"/>
      <c r="E178" s="96"/>
      <c r="F178" s="96"/>
      <c r="G178" s="96"/>
      <c r="H178" s="96"/>
      <c r="I178" s="96"/>
    </row>
    <row r="179" spans="2:9">
      <c r="B179" s="103"/>
      <c r="C179" s="104"/>
      <c r="D179" s="104"/>
      <c r="E179" s="104"/>
      <c r="F179" s="104"/>
      <c r="G179" s="104"/>
      <c r="H179" s="104"/>
      <c r="I179" s="105"/>
    </row>
    <row r="180" spans="2:9" ht="22.5">
      <c r="B180" s="93" t="s">
        <v>2</v>
      </c>
      <c r="C180" s="93" t="s">
        <v>3</v>
      </c>
      <c r="D180" s="93" t="s">
        <v>4</v>
      </c>
      <c r="E180" s="93" t="s">
        <v>5</v>
      </c>
      <c r="F180" s="93" t="s">
        <v>6</v>
      </c>
      <c r="G180" s="93" t="s">
        <v>7</v>
      </c>
      <c r="H180" s="93" t="s">
        <v>8</v>
      </c>
      <c r="I180" s="93" t="s">
        <v>9</v>
      </c>
    </row>
    <row r="181" spans="2:9">
      <c r="B181" s="1">
        <v>1</v>
      </c>
      <c r="C181" s="2" t="s">
        <v>148</v>
      </c>
      <c r="D181" s="2" t="s">
        <v>149</v>
      </c>
      <c r="E181" s="39">
        <v>28298</v>
      </c>
      <c r="F181" s="39">
        <v>39777</v>
      </c>
      <c r="G181" s="39">
        <v>37974</v>
      </c>
      <c r="H181" s="40">
        <v>24.018999999999998</v>
      </c>
      <c r="I181" s="41"/>
    </row>
    <row r="182" spans="2:9">
      <c r="B182" s="1">
        <f>+B181+1</f>
        <v>2</v>
      </c>
      <c r="C182" s="2" t="s">
        <v>150</v>
      </c>
      <c r="D182" s="2" t="s">
        <v>151</v>
      </c>
      <c r="E182" s="39">
        <v>29819</v>
      </c>
      <c r="F182" s="39">
        <v>41372</v>
      </c>
      <c r="G182" s="39">
        <v>39282</v>
      </c>
      <c r="H182" s="40">
        <v>21.940999999999999</v>
      </c>
      <c r="I182" s="46"/>
    </row>
    <row r="183" spans="2:9">
      <c r="B183" s="1">
        <f t="shared" ref="B183:B205" si="4">+B182+1</f>
        <v>3</v>
      </c>
      <c r="C183" s="2" t="s">
        <v>152</v>
      </c>
      <c r="D183" s="2" t="s">
        <v>112</v>
      </c>
      <c r="E183" s="39">
        <v>26941</v>
      </c>
      <c r="F183" s="39">
        <v>38335</v>
      </c>
      <c r="G183" s="39">
        <v>36243</v>
      </c>
      <c r="H183" s="40">
        <v>21.492000000000001</v>
      </c>
      <c r="I183" s="41"/>
    </row>
    <row r="184" spans="2:9">
      <c r="B184" s="1">
        <f t="shared" si="4"/>
        <v>4</v>
      </c>
      <c r="C184" s="2" t="s">
        <v>35</v>
      </c>
      <c r="D184" s="2" t="s">
        <v>155</v>
      </c>
      <c r="E184" s="39">
        <v>29901</v>
      </c>
      <c r="F184" s="39">
        <v>41822</v>
      </c>
      <c r="G184" s="39">
        <v>39526</v>
      </c>
      <c r="H184" s="40">
        <v>20.381</v>
      </c>
      <c r="I184" s="46"/>
    </row>
    <row r="185" spans="2:9">
      <c r="B185" s="1">
        <f t="shared" si="4"/>
        <v>5</v>
      </c>
      <c r="C185" s="2" t="s">
        <v>126</v>
      </c>
      <c r="D185" s="2" t="s">
        <v>156</v>
      </c>
      <c r="E185" s="39">
        <v>30688</v>
      </c>
      <c r="F185" s="39">
        <v>41822</v>
      </c>
      <c r="G185" s="39">
        <v>39652</v>
      </c>
      <c r="H185" s="40">
        <v>18.699000000000002</v>
      </c>
      <c r="I185" s="46"/>
    </row>
    <row r="186" spans="2:9">
      <c r="B186" s="1">
        <f t="shared" si="4"/>
        <v>6</v>
      </c>
      <c r="C186" s="2" t="s">
        <v>153</v>
      </c>
      <c r="D186" s="2" t="s">
        <v>154</v>
      </c>
      <c r="E186" s="39">
        <v>28430</v>
      </c>
      <c r="F186" s="39">
        <v>39381</v>
      </c>
      <c r="G186" s="39">
        <v>37552</v>
      </c>
      <c r="H186" s="40">
        <v>17.402000000000001</v>
      </c>
      <c r="I186" s="41"/>
    </row>
    <row r="187" spans="2:9">
      <c r="B187" s="1">
        <f t="shared" si="4"/>
        <v>7</v>
      </c>
      <c r="C187" s="2" t="s">
        <v>157</v>
      </c>
      <c r="D187" s="2" t="s">
        <v>158</v>
      </c>
      <c r="E187" s="39">
        <v>30500</v>
      </c>
      <c r="F187" s="39">
        <v>41822</v>
      </c>
      <c r="G187" s="39">
        <v>39652</v>
      </c>
      <c r="H187" s="40">
        <v>16.841999999999999</v>
      </c>
      <c r="I187" s="41"/>
    </row>
    <row r="188" spans="2:9">
      <c r="B188" s="1">
        <f t="shared" si="4"/>
        <v>8</v>
      </c>
      <c r="C188" s="2" t="s">
        <v>159</v>
      </c>
      <c r="D188" s="2" t="s">
        <v>160</v>
      </c>
      <c r="E188" s="36">
        <v>30186</v>
      </c>
      <c r="F188" s="36">
        <v>41737</v>
      </c>
      <c r="G188" s="36">
        <v>39282</v>
      </c>
      <c r="H188" s="40">
        <v>16.841000000000001</v>
      </c>
      <c r="I188" s="38"/>
    </row>
    <row r="189" spans="2:9">
      <c r="B189" s="1">
        <f t="shared" si="4"/>
        <v>9</v>
      </c>
      <c r="C189" s="2" t="s">
        <v>161</v>
      </c>
      <c r="D189" s="2" t="s">
        <v>162</v>
      </c>
      <c r="E189" s="39">
        <v>26573</v>
      </c>
      <c r="F189" s="39">
        <v>39056</v>
      </c>
      <c r="G189" s="39">
        <v>36726</v>
      </c>
      <c r="H189" s="40">
        <v>15.488</v>
      </c>
      <c r="I189" s="41"/>
    </row>
    <row r="190" spans="2:9">
      <c r="B190" s="1">
        <f t="shared" si="4"/>
        <v>10</v>
      </c>
      <c r="C190" s="2" t="s">
        <v>163</v>
      </c>
      <c r="D190" s="2" t="s">
        <v>164</v>
      </c>
      <c r="E190" s="36">
        <v>28164</v>
      </c>
      <c r="F190" s="36">
        <v>40492</v>
      </c>
      <c r="G190" s="36">
        <v>38706</v>
      </c>
      <c r="H190" s="40">
        <v>15.01</v>
      </c>
      <c r="I190" s="38"/>
    </row>
    <row r="191" spans="2:9">
      <c r="B191" s="1">
        <f t="shared" si="4"/>
        <v>11</v>
      </c>
      <c r="C191" s="2" t="s">
        <v>169</v>
      </c>
      <c r="D191" s="2" t="s">
        <v>158</v>
      </c>
      <c r="E191" s="39">
        <v>26041</v>
      </c>
      <c r="F191" s="39">
        <v>42559</v>
      </c>
      <c r="G191" s="39">
        <v>40470</v>
      </c>
      <c r="H191" s="40">
        <v>10.723000000000001</v>
      </c>
      <c r="I191" s="41"/>
    </row>
    <row r="192" spans="2:9">
      <c r="B192" s="1">
        <f t="shared" si="4"/>
        <v>12</v>
      </c>
      <c r="C192" s="2" t="s">
        <v>167</v>
      </c>
      <c r="D192" s="2" t="s">
        <v>15</v>
      </c>
      <c r="E192" s="36">
        <v>30677</v>
      </c>
      <c r="F192" s="36">
        <v>42159</v>
      </c>
      <c r="G192" s="36">
        <v>39799</v>
      </c>
      <c r="H192" s="40">
        <v>10.026999999999999</v>
      </c>
      <c r="I192" s="38"/>
    </row>
    <row r="193" spans="2:9">
      <c r="B193" s="1">
        <f t="shared" si="4"/>
        <v>13</v>
      </c>
      <c r="C193" s="2" t="s">
        <v>31</v>
      </c>
      <c r="D193" s="2" t="s">
        <v>114</v>
      </c>
      <c r="E193" s="36">
        <v>26486</v>
      </c>
      <c r="F193" s="36">
        <v>37957</v>
      </c>
      <c r="G193" s="36">
        <v>35998</v>
      </c>
      <c r="H193" s="40">
        <v>10.016</v>
      </c>
      <c r="I193" s="38"/>
    </row>
    <row r="194" spans="2:9">
      <c r="B194" s="1">
        <f t="shared" si="4"/>
        <v>14</v>
      </c>
      <c r="C194" s="2" t="s">
        <v>168</v>
      </c>
      <c r="D194" s="2" t="s">
        <v>94</v>
      </c>
      <c r="E194" s="36">
        <v>30622</v>
      </c>
      <c r="F194" s="36">
        <v>42347</v>
      </c>
      <c r="G194" s="36">
        <v>40107</v>
      </c>
      <c r="H194" s="37">
        <v>9.5120000000000005</v>
      </c>
      <c r="I194" s="38"/>
    </row>
    <row r="195" spans="2:9">
      <c r="B195" s="1">
        <f t="shared" si="4"/>
        <v>15</v>
      </c>
      <c r="C195" s="2" t="s">
        <v>766</v>
      </c>
      <c r="D195" s="2" t="s">
        <v>360</v>
      </c>
      <c r="E195" s="39">
        <v>31387</v>
      </c>
      <c r="F195" s="39">
        <v>42930</v>
      </c>
      <c r="G195" s="39">
        <v>40527</v>
      </c>
      <c r="H195" s="40">
        <v>9.077</v>
      </c>
      <c r="I195" s="41"/>
    </row>
    <row r="196" spans="2:9">
      <c r="B196" s="1">
        <f t="shared" si="4"/>
        <v>16</v>
      </c>
      <c r="C196" s="2" t="s">
        <v>557</v>
      </c>
      <c r="D196" s="2" t="s">
        <v>360</v>
      </c>
      <c r="E196" s="39">
        <v>31592</v>
      </c>
      <c r="F196" s="39">
        <v>42930</v>
      </c>
      <c r="G196" s="39">
        <v>40835</v>
      </c>
      <c r="H196" s="40">
        <v>9.0180000000000007</v>
      </c>
      <c r="I196" s="41"/>
    </row>
    <row r="197" spans="2:9">
      <c r="B197" s="1">
        <f t="shared" si="4"/>
        <v>17</v>
      </c>
      <c r="C197" s="2" t="s">
        <v>170</v>
      </c>
      <c r="D197" s="2" t="s">
        <v>171</v>
      </c>
      <c r="E197" s="36">
        <v>22545</v>
      </c>
      <c r="F197" s="36">
        <v>35738</v>
      </c>
      <c r="G197" s="36">
        <v>33444</v>
      </c>
      <c r="H197" s="37">
        <v>9</v>
      </c>
      <c r="I197" s="38" t="s">
        <v>20</v>
      </c>
    </row>
    <row r="198" spans="2:9">
      <c r="B198" s="1">
        <f t="shared" si="4"/>
        <v>18</v>
      </c>
      <c r="C198" s="2" t="s">
        <v>52</v>
      </c>
      <c r="D198" s="2" t="s">
        <v>39</v>
      </c>
      <c r="E198" s="36">
        <v>24223</v>
      </c>
      <c r="F198" s="47">
        <v>36120</v>
      </c>
      <c r="G198" s="36">
        <v>34169</v>
      </c>
      <c r="H198" s="40">
        <v>9</v>
      </c>
      <c r="I198" s="38" t="s">
        <v>20</v>
      </c>
    </row>
    <row r="199" spans="2:9" ht="22.5">
      <c r="B199" s="1">
        <f t="shared" si="4"/>
        <v>19</v>
      </c>
      <c r="C199" s="2" t="s">
        <v>201</v>
      </c>
      <c r="D199" s="2" t="s">
        <v>248</v>
      </c>
      <c r="E199" s="36">
        <v>31220</v>
      </c>
      <c r="F199" s="47">
        <v>42930</v>
      </c>
      <c r="G199" s="36">
        <v>40618</v>
      </c>
      <c r="H199" s="40">
        <v>9</v>
      </c>
      <c r="I199" s="35" t="s">
        <v>60</v>
      </c>
    </row>
    <row r="200" spans="2:9">
      <c r="B200" s="1">
        <f t="shared" si="4"/>
        <v>20</v>
      </c>
      <c r="C200" s="2" t="s">
        <v>365</v>
      </c>
      <c r="D200" s="2" t="s">
        <v>11</v>
      </c>
      <c r="E200" s="39">
        <v>31508</v>
      </c>
      <c r="F200" s="39">
        <v>42930</v>
      </c>
      <c r="G200" s="39">
        <v>40743</v>
      </c>
      <c r="H200" s="40">
        <v>9</v>
      </c>
      <c r="I200" s="46"/>
    </row>
    <row r="201" spans="2:9">
      <c r="B201" s="1">
        <f t="shared" si="4"/>
        <v>21</v>
      </c>
      <c r="C201" s="2" t="s">
        <v>91</v>
      </c>
      <c r="D201" s="2" t="s">
        <v>172</v>
      </c>
      <c r="E201" s="39">
        <v>27240</v>
      </c>
      <c r="F201" s="39">
        <v>39056</v>
      </c>
      <c r="G201" s="39">
        <v>37188</v>
      </c>
      <c r="H201" s="40">
        <v>8.234</v>
      </c>
      <c r="I201" s="41"/>
    </row>
    <row r="202" spans="2:9">
      <c r="B202" s="1">
        <f t="shared" si="4"/>
        <v>22</v>
      </c>
      <c r="C202" s="2" t="s">
        <v>31</v>
      </c>
      <c r="D202" s="2" t="s">
        <v>767</v>
      </c>
      <c r="E202" s="36">
        <v>22774</v>
      </c>
      <c r="F202" s="36">
        <v>34539</v>
      </c>
      <c r="G202" s="36">
        <v>32808</v>
      </c>
      <c r="H202" s="37">
        <v>8</v>
      </c>
      <c r="I202" s="38"/>
    </row>
    <row r="203" spans="2:9">
      <c r="B203" s="1">
        <f t="shared" si="4"/>
        <v>23</v>
      </c>
      <c r="C203" s="2" t="s">
        <v>173</v>
      </c>
      <c r="D203" s="2" t="s">
        <v>97</v>
      </c>
      <c r="E203" s="36">
        <v>23461</v>
      </c>
      <c r="F203" s="36">
        <v>37957</v>
      </c>
      <c r="G203" s="36">
        <v>36087</v>
      </c>
      <c r="H203" s="37">
        <v>7.1619999999999999</v>
      </c>
      <c r="I203" s="38"/>
    </row>
    <row r="204" spans="2:9">
      <c r="B204" s="1">
        <f t="shared" si="4"/>
        <v>24</v>
      </c>
      <c r="C204" s="2" t="s">
        <v>174</v>
      </c>
      <c r="D204" s="2" t="s">
        <v>175</v>
      </c>
      <c r="E204" s="36">
        <v>22393</v>
      </c>
      <c r="F204" s="36">
        <v>34170</v>
      </c>
      <c r="G204" s="36">
        <v>32946</v>
      </c>
      <c r="H204" s="37">
        <v>6</v>
      </c>
      <c r="I204" s="38" t="s">
        <v>20</v>
      </c>
    </row>
    <row r="205" spans="2:9">
      <c r="B205" s="1">
        <f t="shared" si="4"/>
        <v>25</v>
      </c>
      <c r="C205" s="2" t="s">
        <v>95</v>
      </c>
      <c r="D205" s="2" t="s">
        <v>176</v>
      </c>
      <c r="E205" s="36">
        <v>23902</v>
      </c>
      <c r="F205" s="36">
        <v>34904</v>
      </c>
      <c r="G205" s="36">
        <v>33175</v>
      </c>
      <c r="H205" s="37">
        <v>6</v>
      </c>
      <c r="I205" s="38"/>
    </row>
    <row r="208" spans="2:9">
      <c r="B208" s="96" t="s">
        <v>0</v>
      </c>
      <c r="C208" s="96"/>
      <c r="D208" s="96"/>
      <c r="E208" s="96"/>
      <c r="F208" s="96"/>
      <c r="G208" s="96"/>
      <c r="H208" s="96"/>
      <c r="I208" s="96"/>
    </row>
    <row r="209" spans="2:9">
      <c r="B209" s="96" t="s">
        <v>747</v>
      </c>
      <c r="C209" s="96"/>
      <c r="D209" s="96"/>
      <c r="E209" s="96"/>
      <c r="F209" s="96"/>
      <c r="G209" s="96"/>
      <c r="H209" s="96"/>
      <c r="I209" s="96"/>
    </row>
    <row r="210" spans="2:9">
      <c r="B210" s="97"/>
      <c r="C210" s="98"/>
      <c r="D210" s="98"/>
      <c r="E210" s="98"/>
      <c r="F210" s="98"/>
      <c r="G210" s="98"/>
      <c r="H210" s="98"/>
      <c r="I210" s="99"/>
    </row>
    <row r="211" spans="2:9" ht="28.5" customHeight="1">
      <c r="B211" s="100" t="s">
        <v>178</v>
      </c>
      <c r="C211" s="96"/>
      <c r="D211" s="96"/>
      <c r="E211" s="96"/>
      <c r="F211" s="96"/>
      <c r="G211" s="96"/>
      <c r="H211" s="96"/>
      <c r="I211" s="96"/>
    </row>
    <row r="212" spans="2:9">
      <c r="B212" s="103"/>
      <c r="C212" s="104"/>
      <c r="D212" s="104"/>
      <c r="E212" s="104"/>
      <c r="F212" s="104"/>
      <c r="G212" s="104"/>
      <c r="H212" s="104"/>
      <c r="I212" s="105"/>
    </row>
    <row r="213" spans="2:9" ht="22.5">
      <c r="B213" s="93" t="s">
        <v>2</v>
      </c>
      <c r="C213" s="93" t="s">
        <v>3</v>
      </c>
      <c r="D213" s="93" t="s">
        <v>4</v>
      </c>
      <c r="E213" s="93" t="s">
        <v>5</v>
      </c>
      <c r="F213" s="93" t="s">
        <v>6</v>
      </c>
      <c r="G213" s="93" t="s">
        <v>7</v>
      </c>
      <c r="H213" s="93" t="s">
        <v>8</v>
      </c>
      <c r="I213" s="93" t="s">
        <v>9</v>
      </c>
    </row>
    <row r="214" spans="2:9">
      <c r="B214" s="1">
        <v>1</v>
      </c>
      <c r="C214" s="2" t="s">
        <v>179</v>
      </c>
      <c r="D214" s="2" t="s">
        <v>180</v>
      </c>
      <c r="E214" s="36">
        <v>23639</v>
      </c>
      <c r="F214" s="36">
        <v>38684</v>
      </c>
      <c r="G214" s="36">
        <v>33336</v>
      </c>
      <c r="H214" s="37">
        <v>14.88</v>
      </c>
      <c r="I214" s="38"/>
    </row>
    <row r="215" spans="2:9">
      <c r="B215" s="1">
        <f>+B214+1</f>
        <v>2</v>
      </c>
      <c r="C215" s="2" t="s">
        <v>157</v>
      </c>
      <c r="D215" s="2" t="s">
        <v>181</v>
      </c>
      <c r="E215" s="36">
        <v>30342</v>
      </c>
      <c r="F215" s="36">
        <v>42349</v>
      </c>
      <c r="G215" s="36">
        <v>40016</v>
      </c>
      <c r="H215" s="37">
        <v>9.15</v>
      </c>
      <c r="I215" s="38"/>
    </row>
    <row r="216" spans="2:9">
      <c r="B216" s="1">
        <f t="shared" ref="B216:B217" si="5">+B215+1</f>
        <v>3</v>
      </c>
      <c r="C216" s="2" t="s">
        <v>117</v>
      </c>
      <c r="D216" s="2" t="s">
        <v>15</v>
      </c>
      <c r="E216" s="36">
        <v>30011</v>
      </c>
      <c r="F216" s="36">
        <v>42145</v>
      </c>
      <c r="G216" s="36">
        <v>40106</v>
      </c>
      <c r="H216" s="37">
        <v>9.1080000000000005</v>
      </c>
      <c r="I216" s="38"/>
    </row>
    <row r="217" spans="2:9">
      <c r="B217" s="1">
        <f t="shared" si="5"/>
        <v>4</v>
      </c>
      <c r="C217" s="2" t="s">
        <v>799</v>
      </c>
      <c r="D217" s="2" t="s">
        <v>39</v>
      </c>
      <c r="E217" s="36">
        <v>31270</v>
      </c>
      <c r="F217" s="36">
        <v>42923</v>
      </c>
      <c r="G217" s="36">
        <v>40743</v>
      </c>
      <c r="H217" s="37">
        <v>9</v>
      </c>
      <c r="I217" s="38"/>
    </row>
    <row r="220" spans="2:9">
      <c r="B220" s="96" t="s">
        <v>0</v>
      </c>
      <c r="C220" s="96"/>
      <c r="D220" s="96"/>
      <c r="E220" s="96"/>
      <c r="F220" s="96"/>
      <c r="G220" s="96"/>
      <c r="H220" s="96"/>
      <c r="I220" s="96"/>
    </row>
    <row r="221" spans="2:9">
      <c r="B221" s="96" t="s">
        <v>747</v>
      </c>
      <c r="C221" s="96"/>
      <c r="D221" s="96"/>
      <c r="E221" s="96"/>
      <c r="F221" s="96"/>
      <c r="G221" s="96"/>
      <c r="H221" s="96"/>
      <c r="I221" s="96"/>
    </row>
    <row r="222" spans="2:9">
      <c r="B222" s="97"/>
      <c r="C222" s="98"/>
      <c r="D222" s="98"/>
      <c r="E222" s="98"/>
      <c r="F222" s="98"/>
      <c r="G222" s="98"/>
      <c r="H222" s="98"/>
      <c r="I222" s="99"/>
    </row>
    <row r="223" spans="2:9" ht="31.5" customHeight="1">
      <c r="B223" s="100" t="s">
        <v>183</v>
      </c>
      <c r="C223" s="96"/>
      <c r="D223" s="96"/>
      <c r="E223" s="96"/>
      <c r="F223" s="96"/>
      <c r="G223" s="96"/>
      <c r="H223" s="96"/>
      <c r="I223" s="96"/>
    </row>
    <row r="224" spans="2:9">
      <c r="B224" s="103"/>
      <c r="C224" s="104"/>
      <c r="D224" s="104"/>
      <c r="E224" s="104"/>
      <c r="F224" s="104"/>
      <c r="G224" s="104"/>
      <c r="H224" s="104"/>
      <c r="I224" s="105"/>
    </row>
    <row r="225" spans="2:9" ht="22.5">
      <c r="B225" s="93" t="s">
        <v>2</v>
      </c>
      <c r="C225" s="93" t="s">
        <v>3</v>
      </c>
      <c r="D225" s="93" t="s">
        <v>4</v>
      </c>
      <c r="E225" s="93" t="s">
        <v>5</v>
      </c>
      <c r="F225" s="93" t="s">
        <v>6</v>
      </c>
      <c r="G225" s="93" t="s">
        <v>7</v>
      </c>
      <c r="H225" s="93" t="s">
        <v>8</v>
      </c>
      <c r="I225" s="93" t="s">
        <v>9</v>
      </c>
    </row>
    <row r="226" spans="2:9">
      <c r="B226" s="1">
        <v>1</v>
      </c>
      <c r="C226" s="2" t="s">
        <v>35</v>
      </c>
      <c r="D226" s="42" t="s">
        <v>155</v>
      </c>
      <c r="E226" s="43">
        <v>29901</v>
      </c>
      <c r="F226" s="43">
        <v>41822</v>
      </c>
      <c r="G226" s="43">
        <v>39526</v>
      </c>
      <c r="H226" s="45">
        <v>19.062000000000001</v>
      </c>
      <c r="I226" s="46"/>
    </row>
    <row r="227" spans="2:9">
      <c r="B227" s="1">
        <f>1+B226</f>
        <v>2</v>
      </c>
      <c r="C227" s="2" t="s">
        <v>126</v>
      </c>
      <c r="D227" s="2" t="s">
        <v>156</v>
      </c>
      <c r="E227" s="39">
        <v>30688</v>
      </c>
      <c r="F227" s="43">
        <v>41822</v>
      </c>
      <c r="G227" s="43">
        <v>39652</v>
      </c>
      <c r="H227" s="45">
        <v>14.916</v>
      </c>
      <c r="I227" s="46"/>
    </row>
    <row r="228" spans="2:9">
      <c r="B228" s="1">
        <f t="shared" ref="B228:B251" si="6">1+B227</f>
        <v>3</v>
      </c>
      <c r="C228" s="2" t="s">
        <v>150</v>
      </c>
      <c r="D228" s="42" t="s">
        <v>151</v>
      </c>
      <c r="E228" s="43">
        <v>29819</v>
      </c>
      <c r="F228" s="43">
        <v>41372</v>
      </c>
      <c r="G228" s="43">
        <v>39282</v>
      </c>
      <c r="H228" s="45">
        <v>14.632999999999999</v>
      </c>
      <c r="I228" s="46"/>
    </row>
    <row r="229" spans="2:9">
      <c r="B229" s="1">
        <f t="shared" si="6"/>
        <v>4</v>
      </c>
      <c r="C229" s="2" t="s">
        <v>159</v>
      </c>
      <c r="D229" s="2" t="s">
        <v>160</v>
      </c>
      <c r="E229" s="39">
        <v>30186</v>
      </c>
      <c r="F229" s="39">
        <v>41372</v>
      </c>
      <c r="G229" s="39">
        <v>39282</v>
      </c>
      <c r="H229" s="40">
        <v>14.073</v>
      </c>
      <c r="I229" s="46"/>
    </row>
    <row r="230" spans="2:9">
      <c r="B230" s="1">
        <f t="shared" si="6"/>
        <v>5</v>
      </c>
      <c r="C230" s="2" t="s">
        <v>184</v>
      </c>
      <c r="D230" s="2" t="s">
        <v>39</v>
      </c>
      <c r="E230" s="39">
        <v>30604</v>
      </c>
      <c r="F230" s="43">
        <v>41822</v>
      </c>
      <c r="G230" s="43">
        <v>39657</v>
      </c>
      <c r="H230" s="45">
        <v>14.061</v>
      </c>
      <c r="I230" s="41"/>
    </row>
    <row r="231" spans="2:9">
      <c r="B231" s="1">
        <f t="shared" si="6"/>
        <v>6</v>
      </c>
      <c r="C231" s="2" t="s">
        <v>185</v>
      </c>
      <c r="D231" s="2" t="s">
        <v>186</v>
      </c>
      <c r="E231" s="39">
        <v>29781</v>
      </c>
      <c r="F231" s="43">
        <v>41569</v>
      </c>
      <c r="G231" s="43">
        <v>39161</v>
      </c>
      <c r="H231" s="45">
        <v>13.64</v>
      </c>
      <c r="I231" s="41"/>
    </row>
    <row r="232" spans="2:9">
      <c r="B232" s="1">
        <f t="shared" si="6"/>
        <v>7</v>
      </c>
      <c r="C232" s="2" t="s">
        <v>157</v>
      </c>
      <c r="D232" s="2" t="s">
        <v>158</v>
      </c>
      <c r="E232" s="39">
        <v>30500</v>
      </c>
      <c r="F232" s="43">
        <v>41822</v>
      </c>
      <c r="G232" s="43">
        <v>39652</v>
      </c>
      <c r="H232" s="45">
        <v>11.867000000000001</v>
      </c>
      <c r="I232" s="41"/>
    </row>
    <row r="233" spans="2:9">
      <c r="B233" s="1">
        <f t="shared" si="6"/>
        <v>8</v>
      </c>
      <c r="C233" s="2" t="s">
        <v>165</v>
      </c>
      <c r="D233" s="2" t="s">
        <v>166</v>
      </c>
      <c r="E233" s="39">
        <v>29089</v>
      </c>
      <c r="F233" s="43">
        <v>41121</v>
      </c>
      <c r="G233" s="43">
        <v>38918</v>
      </c>
      <c r="H233" s="45">
        <v>11.436999999999999</v>
      </c>
      <c r="I233" s="41"/>
    </row>
    <row r="234" spans="2:9">
      <c r="B234" s="1">
        <f t="shared" si="6"/>
        <v>9</v>
      </c>
      <c r="C234" s="2" t="s">
        <v>187</v>
      </c>
      <c r="D234" s="2" t="s">
        <v>162</v>
      </c>
      <c r="E234" s="39">
        <v>26573</v>
      </c>
      <c r="F234" s="43">
        <v>39056</v>
      </c>
      <c r="G234" s="43">
        <v>36726</v>
      </c>
      <c r="H234" s="40">
        <v>11.063000000000001</v>
      </c>
      <c r="I234" s="41"/>
    </row>
    <row r="235" spans="2:9">
      <c r="B235" s="1">
        <f t="shared" si="6"/>
        <v>10</v>
      </c>
      <c r="C235" s="2" t="s">
        <v>169</v>
      </c>
      <c r="D235" s="2" t="s">
        <v>158</v>
      </c>
      <c r="E235" s="36">
        <v>26041</v>
      </c>
      <c r="F235" s="43">
        <v>42559</v>
      </c>
      <c r="G235" s="43">
        <v>40470</v>
      </c>
      <c r="H235" s="45">
        <v>10.112</v>
      </c>
      <c r="I235" s="38"/>
    </row>
    <row r="236" spans="2:9">
      <c r="B236" s="1">
        <f t="shared" si="6"/>
        <v>11</v>
      </c>
      <c r="C236" s="2" t="s">
        <v>31</v>
      </c>
      <c r="D236" s="2" t="s">
        <v>114</v>
      </c>
      <c r="E236" s="39">
        <v>26486</v>
      </c>
      <c r="F236" s="43">
        <v>37957</v>
      </c>
      <c r="G236" s="43">
        <v>35998</v>
      </c>
      <c r="H236" s="45">
        <v>10.016</v>
      </c>
      <c r="I236" s="41"/>
    </row>
    <row r="237" spans="2:9">
      <c r="B237" s="1">
        <f t="shared" si="6"/>
        <v>12</v>
      </c>
      <c r="C237" s="2" t="s">
        <v>188</v>
      </c>
      <c r="D237" s="2" t="s">
        <v>189</v>
      </c>
      <c r="E237" s="39">
        <v>22397</v>
      </c>
      <c r="F237" s="43">
        <v>36840</v>
      </c>
      <c r="G237" s="43">
        <v>33954</v>
      </c>
      <c r="H237" s="45">
        <v>9.7989999999999995</v>
      </c>
      <c r="I237" s="41"/>
    </row>
    <row r="238" spans="2:9">
      <c r="B238" s="1">
        <f t="shared" si="6"/>
        <v>13</v>
      </c>
      <c r="C238" s="2" t="s">
        <v>167</v>
      </c>
      <c r="D238" s="2" t="s">
        <v>15</v>
      </c>
      <c r="E238" s="39">
        <v>30677</v>
      </c>
      <c r="F238" s="43">
        <v>42159</v>
      </c>
      <c r="G238" s="43">
        <v>39799</v>
      </c>
      <c r="H238" s="45">
        <v>9.3219999999999992</v>
      </c>
      <c r="I238" s="41"/>
    </row>
    <row r="239" spans="2:9">
      <c r="B239" s="1">
        <f t="shared" si="6"/>
        <v>14</v>
      </c>
      <c r="C239" s="2" t="s">
        <v>168</v>
      </c>
      <c r="D239" s="2" t="s">
        <v>94</v>
      </c>
      <c r="E239" s="36">
        <v>30622</v>
      </c>
      <c r="F239" s="36">
        <v>42347</v>
      </c>
      <c r="G239" s="36">
        <v>40107</v>
      </c>
      <c r="H239" s="37">
        <v>9.32</v>
      </c>
      <c r="I239" s="38"/>
    </row>
    <row r="240" spans="2:9">
      <c r="B240" s="1">
        <f t="shared" si="6"/>
        <v>15</v>
      </c>
      <c r="C240" s="2" t="s">
        <v>766</v>
      </c>
      <c r="D240" s="2" t="s">
        <v>360</v>
      </c>
      <c r="E240" s="39">
        <v>31387</v>
      </c>
      <c r="F240" s="39">
        <v>42930</v>
      </c>
      <c r="G240" s="39">
        <v>40527</v>
      </c>
      <c r="H240" s="40">
        <v>9.0169999999999995</v>
      </c>
      <c r="I240" s="38"/>
    </row>
    <row r="241" spans="2:9">
      <c r="B241" s="1">
        <f t="shared" si="6"/>
        <v>16</v>
      </c>
      <c r="C241" s="2" t="s">
        <v>170</v>
      </c>
      <c r="D241" s="2" t="s">
        <v>171</v>
      </c>
      <c r="E241" s="36">
        <v>22545</v>
      </c>
      <c r="F241" s="36">
        <v>35738</v>
      </c>
      <c r="G241" s="36">
        <v>33444</v>
      </c>
      <c r="H241" s="37">
        <v>9</v>
      </c>
      <c r="I241" s="38" t="s">
        <v>20</v>
      </c>
    </row>
    <row r="242" spans="2:9">
      <c r="B242" s="1">
        <f t="shared" si="6"/>
        <v>17</v>
      </c>
      <c r="C242" s="2" t="s">
        <v>52</v>
      </c>
      <c r="D242" s="2" t="s">
        <v>39</v>
      </c>
      <c r="E242" s="36">
        <v>24223</v>
      </c>
      <c r="F242" s="47">
        <v>36120</v>
      </c>
      <c r="G242" s="36">
        <v>34169</v>
      </c>
      <c r="H242" s="40">
        <v>9</v>
      </c>
      <c r="I242" s="38" t="s">
        <v>20</v>
      </c>
    </row>
    <row r="243" spans="2:9">
      <c r="B243" s="1">
        <f t="shared" si="6"/>
        <v>18</v>
      </c>
      <c r="C243" s="2" t="s">
        <v>191</v>
      </c>
      <c r="D243" s="2" t="s">
        <v>192</v>
      </c>
      <c r="E243" s="36">
        <v>23742</v>
      </c>
      <c r="F243" s="36">
        <v>36468</v>
      </c>
      <c r="G243" s="36">
        <v>34634</v>
      </c>
      <c r="H243" s="37">
        <v>9</v>
      </c>
      <c r="I243" s="38" t="s">
        <v>20</v>
      </c>
    </row>
    <row r="244" spans="2:9">
      <c r="B244" s="1">
        <f t="shared" si="6"/>
        <v>19</v>
      </c>
      <c r="C244" s="2" t="s">
        <v>193</v>
      </c>
      <c r="D244" s="2" t="s">
        <v>67</v>
      </c>
      <c r="E244" s="36">
        <v>24247</v>
      </c>
      <c r="F244" s="36">
        <v>36840</v>
      </c>
      <c r="G244" s="36">
        <v>34276</v>
      </c>
      <c r="H244" s="37">
        <v>9</v>
      </c>
      <c r="I244" s="38" t="s">
        <v>20</v>
      </c>
    </row>
    <row r="245" spans="2:9" ht="22.5">
      <c r="B245" s="1">
        <f t="shared" si="6"/>
        <v>20</v>
      </c>
      <c r="C245" s="2" t="s">
        <v>201</v>
      </c>
      <c r="D245" s="2" t="s">
        <v>248</v>
      </c>
      <c r="E245" s="36">
        <v>31220</v>
      </c>
      <c r="F245" s="47">
        <v>42930</v>
      </c>
      <c r="G245" s="36">
        <v>40618</v>
      </c>
      <c r="H245" s="40">
        <v>9</v>
      </c>
      <c r="I245" s="35" t="s">
        <v>60</v>
      </c>
    </row>
    <row r="246" spans="2:9" ht="22.5">
      <c r="B246" s="1">
        <f t="shared" si="6"/>
        <v>21</v>
      </c>
      <c r="C246" s="2" t="s">
        <v>365</v>
      </c>
      <c r="D246" s="2" t="s">
        <v>11</v>
      </c>
      <c r="E246" s="39">
        <v>31508</v>
      </c>
      <c r="F246" s="39">
        <v>42930</v>
      </c>
      <c r="G246" s="39">
        <v>40743</v>
      </c>
      <c r="H246" s="40">
        <v>9</v>
      </c>
      <c r="I246" s="35" t="s">
        <v>60</v>
      </c>
    </row>
    <row r="247" spans="2:9">
      <c r="B247" s="1">
        <f t="shared" si="6"/>
        <v>22</v>
      </c>
      <c r="C247" s="2" t="s">
        <v>557</v>
      </c>
      <c r="D247" s="2" t="s">
        <v>360</v>
      </c>
      <c r="E247" s="39">
        <v>31592</v>
      </c>
      <c r="F247" s="39">
        <v>42930</v>
      </c>
      <c r="G247" s="39">
        <v>40835</v>
      </c>
      <c r="H247" s="40">
        <v>9</v>
      </c>
      <c r="I247" s="38"/>
    </row>
    <row r="248" spans="2:9">
      <c r="B248" s="1">
        <f t="shared" si="6"/>
        <v>23</v>
      </c>
      <c r="C248" s="2" t="s">
        <v>91</v>
      </c>
      <c r="D248" s="2" t="s">
        <v>172</v>
      </c>
      <c r="E248" s="36">
        <v>27240</v>
      </c>
      <c r="F248" s="36">
        <v>39056</v>
      </c>
      <c r="G248" s="36">
        <v>37188</v>
      </c>
      <c r="H248" s="37">
        <v>8.0299999999999994</v>
      </c>
      <c r="I248" s="38"/>
    </row>
    <row r="249" spans="2:9">
      <c r="B249" s="1">
        <f t="shared" si="6"/>
        <v>24</v>
      </c>
      <c r="C249" s="2" t="s">
        <v>173</v>
      </c>
      <c r="D249" s="2" t="s">
        <v>97</v>
      </c>
      <c r="E249" s="36">
        <v>23461</v>
      </c>
      <c r="F249" s="36">
        <v>37957</v>
      </c>
      <c r="G249" s="36">
        <v>36087</v>
      </c>
      <c r="H249" s="37">
        <v>7.1619999999999999</v>
      </c>
      <c r="I249" s="38"/>
    </row>
    <row r="250" spans="2:9">
      <c r="B250" s="1">
        <f t="shared" si="6"/>
        <v>25</v>
      </c>
      <c r="C250" s="2" t="s">
        <v>174</v>
      </c>
      <c r="D250" s="2" t="s">
        <v>175</v>
      </c>
      <c r="E250" s="36">
        <v>22393</v>
      </c>
      <c r="F250" s="36">
        <v>34170</v>
      </c>
      <c r="G250" s="36">
        <v>32946</v>
      </c>
      <c r="H250" s="37">
        <v>6</v>
      </c>
      <c r="I250" s="38" t="s">
        <v>20</v>
      </c>
    </row>
    <row r="251" spans="2:9">
      <c r="B251" s="1">
        <f t="shared" si="6"/>
        <v>26</v>
      </c>
      <c r="C251" s="2" t="s">
        <v>95</v>
      </c>
      <c r="D251" s="2" t="s">
        <v>176</v>
      </c>
      <c r="E251" s="36">
        <v>23902</v>
      </c>
      <c r="F251" s="36">
        <v>34904</v>
      </c>
      <c r="G251" s="36">
        <v>33175</v>
      </c>
      <c r="H251" s="37">
        <v>6</v>
      </c>
      <c r="I251" s="38"/>
    </row>
    <row r="254" spans="2:9">
      <c r="B254" s="96" t="s">
        <v>0</v>
      </c>
      <c r="C254" s="96"/>
      <c r="D254" s="96"/>
      <c r="E254" s="96"/>
      <c r="F254" s="96"/>
      <c r="G254" s="96"/>
      <c r="H254" s="96"/>
      <c r="I254" s="96"/>
    </row>
    <row r="255" spans="2:9">
      <c r="B255" s="96" t="s">
        <v>747</v>
      </c>
      <c r="C255" s="96"/>
      <c r="D255" s="96"/>
      <c r="E255" s="96"/>
      <c r="F255" s="96"/>
      <c r="G255" s="96"/>
      <c r="H255" s="96"/>
      <c r="I255" s="96"/>
    </row>
    <row r="256" spans="2:9">
      <c r="B256" s="97"/>
      <c r="C256" s="98"/>
      <c r="D256" s="98"/>
      <c r="E256" s="98"/>
      <c r="F256" s="98"/>
      <c r="G256" s="98"/>
      <c r="H256" s="98"/>
      <c r="I256" s="99"/>
    </row>
    <row r="257" spans="2:9" ht="27.75" customHeight="1">
      <c r="B257" s="100" t="s">
        <v>194</v>
      </c>
      <c r="C257" s="96"/>
      <c r="D257" s="96"/>
      <c r="E257" s="96"/>
      <c r="F257" s="96"/>
      <c r="G257" s="96"/>
      <c r="H257" s="96"/>
      <c r="I257" s="96"/>
    </row>
    <row r="258" spans="2:9">
      <c r="B258" s="103"/>
      <c r="C258" s="104"/>
      <c r="D258" s="104"/>
      <c r="E258" s="104"/>
      <c r="F258" s="104"/>
      <c r="G258" s="104"/>
      <c r="H258" s="104"/>
      <c r="I258" s="105"/>
    </row>
    <row r="259" spans="2:9" ht="22.5">
      <c r="B259" s="93" t="s">
        <v>2</v>
      </c>
      <c r="C259" s="93" t="s">
        <v>3</v>
      </c>
      <c r="D259" s="93" t="s">
        <v>4</v>
      </c>
      <c r="E259" s="93" t="s">
        <v>5</v>
      </c>
      <c r="F259" s="93" t="s">
        <v>6</v>
      </c>
      <c r="G259" s="93" t="s">
        <v>7</v>
      </c>
      <c r="H259" s="93" t="s">
        <v>8</v>
      </c>
      <c r="I259" s="93" t="s">
        <v>9</v>
      </c>
    </row>
    <row r="260" spans="2:9">
      <c r="B260" s="1">
        <v>1</v>
      </c>
      <c r="C260" s="2" t="s">
        <v>195</v>
      </c>
      <c r="D260" s="2" t="s">
        <v>86</v>
      </c>
      <c r="E260" s="36">
        <v>25107</v>
      </c>
      <c r="F260" s="36">
        <v>37229</v>
      </c>
      <c r="G260" s="36">
        <v>35151</v>
      </c>
      <c r="H260" s="37">
        <v>8</v>
      </c>
      <c r="I260" s="38"/>
    </row>
    <row r="262" spans="2:9" ht="8.25" customHeight="1"/>
    <row r="263" spans="2:9">
      <c r="B263" s="110" t="s">
        <v>0</v>
      </c>
      <c r="C263" s="110"/>
      <c r="D263" s="110"/>
      <c r="E263" s="110"/>
      <c r="F263" s="110"/>
      <c r="G263" s="110"/>
      <c r="H263" s="110"/>
      <c r="I263" s="110"/>
    </row>
    <row r="264" spans="2:9">
      <c r="B264" s="96" t="s">
        <v>747</v>
      </c>
      <c r="C264" s="96"/>
      <c r="D264" s="96"/>
      <c r="E264" s="96"/>
      <c r="F264" s="96"/>
      <c r="G264" s="96"/>
      <c r="H264" s="96"/>
      <c r="I264" s="96"/>
    </row>
    <row r="265" spans="2:9">
      <c r="B265" s="111"/>
      <c r="C265" s="112"/>
      <c r="D265" s="112"/>
      <c r="E265" s="112"/>
      <c r="F265" s="112"/>
      <c r="G265" s="112"/>
      <c r="H265" s="112"/>
      <c r="I265" s="113"/>
    </row>
    <row r="266" spans="2:9" ht="31.5" customHeight="1">
      <c r="B266" s="114" t="s">
        <v>196</v>
      </c>
      <c r="C266" s="110"/>
      <c r="D266" s="110"/>
      <c r="E266" s="110"/>
      <c r="F266" s="110"/>
      <c r="G266" s="110"/>
      <c r="H266" s="110"/>
      <c r="I266" s="110"/>
    </row>
    <row r="267" spans="2:9">
      <c r="B267" s="115"/>
      <c r="C267" s="116"/>
      <c r="D267" s="116"/>
      <c r="E267" s="116"/>
      <c r="F267" s="116"/>
      <c r="G267" s="116"/>
      <c r="H267" s="116"/>
      <c r="I267" s="117"/>
    </row>
    <row r="268" spans="2:9" ht="22.5">
      <c r="B268" s="93" t="s">
        <v>2</v>
      </c>
      <c r="C268" s="93" t="s">
        <v>3</v>
      </c>
      <c r="D268" s="93" t="s">
        <v>4</v>
      </c>
      <c r="E268" s="93" t="s">
        <v>5</v>
      </c>
      <c r="F268" s="93" t="s">
        <v>6</v>
      </c>
      <c r="G268" s="93" t="s">
        <v>7</v>
      </c>
      <c r="H268" s="93" t="s">
        <v>8</v>
      </c>
      <c r="I268" s="93" t="s">
        <v>9</v>
      </c>
    </row>
    <row r="269" spans="2:9">
      <c r="B269" s="1">
        <v>1</v>
      </c>
      <c r="C269" s="2" t="s">
        <v>197</v>
      </c>
      <c r="D269" s="2" t="s">
        <v>156</v>
      </c>
      <c r="E269" s="36">
        <v>27094</v>
      </c>
      <c r="F269" s="36">
        <v>40756</v>
      </c>
      <c r="G269" s="36">
        <v>38469</v>
      </c>
      <c r="H269" s="37">
        <v>30.128</v>
      </c>
      <c r="I269" s="38"/>
    </row>
    <row r="270" spans="2:9">
      <c r="B270" s="1">
        <f>+B269+1</f>
        <v>2</v>
      </c>
      <c r="C270" s="2" t="s">
        <v>198</v>
      </c>
      <c r="D270" s="2" t="s">
        <v>15</v>
      </c>
      <c r="E270" s="36">
        <v>30139</v>
      </c>
      <c r="F270" s="36">
        <v>41827</v>
      </c>
      <c r="G270" s="36">
        <v>39435</v>
      </c>
      <c r="H270" s="37">
        <v>12.191000000000001</v>
      </c>
      <c r="I270" s="48"/>
    </row>
    <row r="271" spans="2:9">
      <c r="B271" s="1">
        <f t="shared" ref="B271:B291" si="7">+B270+1</f>
        <v>3</v>
      </c>
      <c r="C271" s="2" t="s">
        <v>770</v>
      </c>
      <c r="D271" s="2" t="s">
        <v>549</v>
      </c>
      <c r="E271" s="36">
        <v>27996</v>
      </c>
      <c r="F271" s="36">
        <v>42555</v>
      </c>
      <c r="G271" s="36">
        <v>40470</v>
      </c>
      <c r="H271" s="37">
        <v>9.093</v>
      </c>
      <c r="I271" s="48"/>
    </row>
    <row r="272" spans="2:9">
      <c r="B272" s="1">
        <f t="shared" si="7"/>
        <v>4</v>
      </c>
      <c r="C272" s="2" t="s">
        <v>200</v>
      </c>
      <c r="D272" s="2" t="s">
        <v>158</v>
      </c>
      <c r="E272" s="36">
        <v>19437</v>
      </c>
      <c r="F272" s="36">
        <v>41001</v>
      </c>
      <c r="G272" s="36">
        <v>36880</v>
      </c>
      <c r="H272" s="37">
        <v>9.0269999999999992</v>
      </c>
      <c r="I272" s="49"/>
    </row>
    <row r="273" spans="2:9">
      <c r="B273" s="1">
        <f t="shared" si="7"/>
        <v>5</v>
      </c>
      <c r="C273" s="2" t="s">
        <v>226</v>
      </c>
      <c r="D273" s="2" t="s">
        <v>227</v>
      </c>
      <c r="E273" s="36">
        <v>22234</v>
      </c>
      <c r="F273" s="36">
        <v>33079</v>
      </c>
      <c r="G273" s="36">
        <v>32077</v>
      </c>
      <c r="H273" s="37">
        <v>9</v>
      </c>
      <c r="I273" s="48" t="s">
        <v>20</v>
      </c>
    </row>
    <row r="274" spans="2:9">
      <c r="B274" s="1">
        <f t="shared" si="7"/>
        <v>6</v>
      </c>
      <c r="C274" s="2" t="s">
        <v>286</v>
      </c>
      <c r="D274" s="2" t="s">
        <v>182</v>
      </c>
      <c r="E274" s="36">
        <v>21030</v>
      </c>
      <c r="F274" s="36">
        <v>34167</v>
      </c>
      <c r="G274" s="36">
        <v>32808</v>
      </c>
      <c r="H274" s="37">
        <v>9</v>
      </c>
      <c r="I274" s="48" t="s">
        <v>20</v>
      </c>
    </row>
    <row r="275" spans="2:9">
      <c r="B275" s="1">
        <f t="shared" si="7"/>
        <v>7</v>
      </c>
      <c r="C275" s="2" t="s">
        <v>201</v>
      </c>
      <c r="D275" s="2" t="s">
        <v>202</v>
      </c>
      <c r="E275" s="36">
        <v>22673</v>
      </c>
      <c r="F275" s="36">
        <v>36832</v>
      </c>
      <c r="G275" s="36">
        <v>35268</v>
      </c>
      <c r="H275" s="37">
        <v>9</v>
      </c>
      <c r="I275" s="48" t="s">
        <v>20</v>
      </c>
    </row>
    <row r="276" spans="2:9">
      <c r="B276" s="1">
        <f t="shared" si="7"/>
        <v>8</v>
      </c>
      <c r="C276" s="2" t="s">
        <v>203</v>
      </c>
      <c r="D276" s="2" t="s">
        <v>51</v>
      </c>
      <c r="E276" s="36">
        <v>29396</v>
      </c>
      <c r="F276" s="36">
        <v>42142</v>
      </c>
      <c r="G276" s="36">
        <v>39891</v>
      </c>
      <c r="H276" s="37">
        <v>9</v>
      </c>
      <c r="I276" s="48" t="s">
        <v>20</v>
      </c>
    </row>
    <row r="277" spans="2:9" ht="22.5">
      <c r="B277" s="1">
        <f t="shared" si="7"/>
        <v>9</v>
      </c>
      <c r="C277" s="2" t="s">
        <v>273</v>
      </c>
      <c r="D277" s="2" t="s">
        <v>746</v>
      </c>
      <c r="E277" s="36">
        <v>31182</v>
      </c>
      <c r="F277" s="36">
        <v>42555</v>
      </c>
      <c r="G277" s="36">
        <v>40470</v>
      </c>
      <c r="H277" s="37">
        <v>9</v>
      </c>
      <c r="I277" s="50" t="s">
        <v>687</v>
      </c>
    </row>
    <row r="278" spans="2:9">
      <c r="B278" s="1">
        <f t="shared" si="7"/>
        <v>10</v>
      </c>
      <c r="C278" s="2" t="s">
        <v>204</v>
      </c>
      <c r="D278" s="2" t="s">
        <v>205</v>
      </c>
      <c r="E278" s="36">
        <v>30845</v>
      </c>
      <c r="F278" s="36">
        <v>42555</v>
      </c>
      <c r="G278" s="36">
        <v>40470</v>
      </c>
      <c r="H278" s="37">
        <v>9</v>
      </c>
      <c r="I278" s="48" t="s">
        <v>20</v>
      </c>
    </row>
    <row r="279" spans="2:9">
      <c r="B279" s="1">
        <f t="shared" si="7"/>
        <v>11</v>
      </c>
      <c r="C279" s="2" t="s">
        <v>63</v>
      </c>
      <c r="D279" s="2" t="s">
        <v>15</v>
      </c>
      <c r="E279" s="36">
        <v>31185</v>
      </c>
      <c r="F279" s="36">
        <v>42919</v>
      </c>
      <c r="G279" s="36">
        <v>40624</v>
      </c>
      <c r="H279" s="37">
        <v>9</v>
      </c>
      <c r="I279" s="50"/>
    </row>
    <row r="280" spans="2:9">
      <c r="B280" s="1">
        <f t="shared" si="7"/>
        <v>12</v>
      </c>
      <c r="C280" s="2" t="s">
        <v>206</v>
      </c>
      <c r="D280" s="2" t="s">
        <v>207</v>
      </c>
      <c r="E280" s="36">
        <v>27872</v>
      </c>
      <c r="F280" s="36">
        <v>40756</v>
      </c>
      <c r="G280" s="36">
        <v>38553</v>
      </c>
      <c r="H280" s="37">
        <v>8.7530000000000001</v>
      </c>
      <c r="I280" s="49"/>
    </row>
    <row r="281" spans="2:9">
      <c r="B281" s="1">
        <f t="shared" si="7"/>
        <v>13</v>
      </c>
      <c r="C281" s="2" t="s">
        <v>222</v>
      </c>
      <c r="D281" s="2" t="s">
        <v>190</v>
      </c>
      <c r="E281" s="39">
        <v>27819</v>
      </c>
      <c r="F281" s="39">
        <v>41977</v>
      </c>
      <c r="G281" s="39">
        <v>39744</v>
      </c>
      <c r="H281" s="40">
        <v>8.1950000000000003</v>
      </c>
      <c r="I281" s="49"/>
    </row>
    <row r="282" spans="2:9">
      <c r="B282" s="1">
        <f t="shared" si="7"/>
        <v>14</v>
      </c>
      <c r="C282" s="2" t="s">
        <v>135</v>
      </c>
      <c r="D282" s="2" t="s">
        <v>217</v>
      </c>
      <c r="E282" s="36">
        <v>26527</v>
      </c>
      <c r="F282" s="36">
        <v>42142</v>
      </c>
      <c r="G282" s="36">
        <v>39653</v>
      </c>
      <c r="H282" s="37">
        <v>8.0120000000000005</v>
      </c>
      <c r="I282" s="48"/>
    </row>
    <row r="283" spans="2:9">
      <c r="B283" s="1">
        <f t="shared" si="7"/>
        <v>15</v>
      </c>
      <c r="C283" s="2" t="s">
        <v>208</v>
      </c>
      <c r="D283" s="2" t="s">
        <v>209</v>
      </c>
      <c r="E283" s="36">
        <v>21693</v>
      </c>
      <c r="F283" s="36">
        <v>34531</v>
      </c>
      <c r="G283" s="36">
        <v>32952</v>
      </c>
      <c r="H283" s="37">
        <v>8</v>
      </c>
      <c r="I283" s="48" t="s">
        <v>20</v>
      </c>
    </row>
    <row r="284" spans="2:9">
      <c r="B284" s="1">
        <f t="shared" si="7"/>
        <v>16</v>
      </c>
      <c r="C284" s="2" t="s">
        <v>210</v>
      </c>
      <c r="D284" s="2" t="s">
        <v>211</v>
      </c>
      <c r="E284" s="36">
        <v>19829</v>
      </c>
      <c r="F284" s="36">
        <v>35009</v>
      </c>
      <c r="G284" s="36">
        <v>30889</v>
      </c>
      <c r="H284" s="37">
        <v>8</v>
      </c>
      <c r="I284" s="48" t="s">
        <v>20</v>
      </c>
    </row>
    <row r="285" spans="2:9">
      <c r="B285" s="1">
        <f t="shared" si="7"/>
        <v>17</v>
      </c>
      <c r="C285" s="2" t="s">
        <v>212</v>
      </c>
      <c r="D285" s="2" t="s">
        <v>34</v>
      </c>
      <c r="E285" s="36">
        <v>19975</v>
      </c>
      <c r="F285" s="36">
        <v>36832</v>
      </c>
      <c r="G285" s="36">
        <v>31258</v>
      </c>
      <c r="H285" s="37">
        <v>8</v>
      </c>
      <c r="I285" s="48" t="s">
        <v>20</v>
      </c>
    </row>
    <row r="286" spans="2:9">
      <c r="B286" s="1">
        <f t="shared" si="7"/>
        <v>18</v>
      </c>
      <c r="C286" s="2" t="s">
        <v>213</v>
      </c>
      <c r="D286" s="2" t="s">
        <v>214</v>
      </c>
      <c r="E286" s="36">
        <v>22142</v>
      </c>
      <c r="F286" s="36">
        <v>39050</v>
      </c>
      <c r="G286" s="36">
        <v>33539</v>
      </c>
      <c r="H286" s="37">
        <v>8</v>
      </c>
      <c r="I286" s="48" t="s">
        <v>20</v>
      </c>
    </row>
    <row r="287" spans="2:9">
      <c r="B287" s="1">
        <f t="shared" si="7"/>
        <v>19</v>
      </c>
      <c r="C287" s="2" t="s">
        <v>215</v>
      </c>
      <c r="D287" s="2" t="s">
        <v>216</v>
      </c>
      <c r="E287" s="36">
        <v>28311</v>
      </c>
      <c r="F287" s="36">
        <v>39755</v>
      </c>
      <c r="G287" s="36">
        <v>38190</v>
      </c>
      <c r="H287" s="37">
        <v>8</v>
      </c>
      <c r="I287" s="48" t="s">
        <v>20</v>
      </c>
    </row>
    <row r="288" spans="2:9">
      <c r="B288" s="1">
        <f t="shared" si="7"/>
        <v>20</v>
      </c>
      <c r="C288" s="2" t="s">
        <v>218</v>
      </c>
      <c r="D288" s="2" t="s">
        <v>219</v>
      </c>
      <c r="E288" s="36">
        <v>27431</v>
      </c>
      <c r="F288" s="36">
        <v>42377</v>
      </c>
      <c r="G288" s="36">
        <v>37740</v>
      </c>
      <c r="H288" s="37">
        <v>8</v>
      </c>
      <c r="I288" s="48" t="s">
        <v>20</v>
      </c>
    </row>
    <row r="289" spans="2:9">
      <c r="B289" s="1">
        <f t="shared" si="7"/>
        <v>21</v>
      </c>
      <c r="C289" s="2" t="s">
        <v>220</v>
      </c>
      <c r="D289" s="2" t="s">
        <v>221</v>
      </c>
      <c r="E289" s="36">
        <v>26408</v>
      </c>
      <c r="F289" s="36">
        <v>42555</v>
      </c>
      <c r="G289" s="36">
        <v>40247</v>
      </c>
      <c r="H289" s="37">
        <v>8</v>
      </c>
      <c r="I289" s="48"/>
    </row>
    <row r="290" spans="2:9">
      <c r="B290" s="1">
        <f t="shared" si="7"/>
        <v>22</v>
      </c>
      <c r="C290" s="2" t="s">
        <v>224</v>
      </c>
      <c r="D290" s="2" t="s">
        <v>225</v>
      </c>
      <c r="E290" s="36">
        <v>18762</v>
      </c>
      <c r="F290" s="36">
        <v>30870</v>
      </c>
      <c r="G290" s="36">
        <v>29684</v>
      </c>
      <c r="H290" s="37">
        <v>6</v>
      </c>
      <c r="I290" s="48"/>
    </row>
    <row r="291" spans="2:9">
      <c r="B291" s="1">
        <f t="shared" si="7"/>
        <v>23</v>
      </c>
      <c r="C291" s="2" t="s">
        <v>228</v>
      </c>
      <c r="D291" s="2" t="s">
        <v>229</v>
      </c>
      <c r="E291" s="36">
        <v>20207</v>
      </c>
      <c r="F291" s="36">
        <v>33083</v>
      </c>
      <c r="G291" s="36">
        <v>31496</v>
      </c>
      <c r="H291" s="37">
        <v>5</v>
      </c>
      <c r="I291" s="49"/>
    </row>
    <row r="294" spans="2:9">
      <c r="B294" s="96" t="s">
        <v>0</v>
      </c>
      <c r="C294" s="96"/>
      <c r="D294" s="96"/>
      <c r="E294" s="96"/>
      <c r="F294" s="96"/>
      <c r="G294" s="96"/>
      <c r="H294" s="96"/>
      <c r="I294" s="96"/>
    </row>
    <row r="295" spans="2:9">
      <c r="B295" s="96" t="s">
        <v>747</v>
      </c>
      <c r="C295" s="96"/>
      <c r="D295" s="96"/>
      <c r="E295" s="96"/>
      <c r="F295" s="96"/>
      <c r="G295" s="96"/>
      <c r="H295" s="96"/>
      <c r="I295" s="96"/>
    </row>
    <row r="296" spans="2:9">
      <c r="B296" s="97"/>
      <c r="C296" s="98"/>
      <c r="D296" s="98"/>
      <c r="E296" s="98"/>
      <c r="F296" s="98"/>
      <c r="G296" s="98"/>
      <c r="H296" s="98"/>
      <c r="I296" s="99"/>
    </row>
    <row r="297" spans="2:9" ht="30.75" customHeight="1">
      <c r="B297" s="100" t="s">
        <v>232</v>
      </c>
      <c r="C297" s="96"/>
      <c r="D297" s="96"/>
      <c r="E297" s="96"/>
      <c r="F297" s="96"/>
      <c r="G297" s="96"/>
      <c r="H297" s="96"/>
      <c r="I297" s="96"/>
    </row>
    <row r="298" spans="2:9">
      <c r="B298" s="106"/>
      <c r="C298" s="107"/>
      <c r="D298" s="107"/>
      <c r="E298" s="107"/>
      <c r="F298" s="107"/>
      <c r="G298" s="107"/>
      <c r="H298" s="107"/>
      <c r="I298" s="108"/>
    </row>
    <row r="299" spans="2:9" ht="22.5">
      <c r="B299" s="93" t="s">
        <v>2</v>
      </c>
      <c r="C299" s="93" t="s">
        <v>3</v>
      </c>
      <c r="D299" s="93" t="s">
        <v>4</v>
      </c>
      <c r="E299" s="93" t="s">
        <v>5</v>
      </c>
      <c r="F299" s="93" t="s">
        <v>6</v>
      </c>
      <c r="G299" s="93" t="s">
        <v>7</v>
      </c>
      <c r="H299" s="93" t="s">
        <v>8</v>
      </c>
      <c r="I299" s="93" t="s">
        <v>9</v>
      </c>
    </row>
    <row r="300" spans="2:9">
      <c r="B300" s="51">
        <v>1</v>
      </c>
      <c r="C300" s="2" t="s">
        <v>233</v>
      </c>
      <c r="D300" s="2" t="s">
        <v>234</v>
      </c>
      <c r="E300" s="36">
        <v>26643</v>
      </c>
      <c r="F300" s="36">
        <v>40792</v>
      </c>
      <c r="G300" s="36">
        <v>36622</v>
      </c>
      <c r="H300" s="37">
        <v>10</v>
      </c>
      <c r="I300" s="52"/>
    </row>
    <row r="301" spans="2:9">
      <c r="B301" s="51">
        <f>+B300+1</f>
        <v>2</v>
      </c>
      <c r="C301" s="2" t="s">
        <v>237</v>
      </c>
      <c r="D301" s="2" t="s">
        <v>238</v>
      </c>
      <c r="E301" s="36">
        <v>21576</v>
      </c>
      <c r="F301" s="36">
        <v>35744</v>
      </c>
      <c r="G301" s="36">
        <v>33443</v>
      </c>
      <c r="H301" s="37">
        <v>9</v>
      </c>
      <c r="I301" s="52" t="s">
        <v>20</v>
      </c>
    </row>
    <row r="302" spans="2:9" ht="22.5">
      <c r="B302" s="51">
        <f t="shared" ref="B302:B308" si="8">+B301+1</f>
        <v>3</v>
      </c>
      <c r="C302" s="2" t="s">
        <v>489</v>
      </c>
      <c r="D302" s="2" t="s">
        <v>56</v>
      </c>
      <c r="E302" s="36">
        <v>31757</v>
      </c>
      <c r="F302" s="36">
        <v>42936</v>
      </c>
      <c r="G302" s="36">
        <v>40836</v>
      </c>
      <c r="H302" s="37">
        <v>9</v>
      </c>
      <c r="I302" s="50" t="s">
        <v>687</v>
      </c>
    </row>
    <row r="303" spans="2:9">
      <c r="B303" s="51">
        <f t="shared" si="8"/>
        <v>4</v>
      </c>
      <c r="C303" s="2" t="s">
        <v>768</v>
      </c>
      <c r="D303" s="2" t="s">
        <v>112</v>
      </c>
      <c r="E303" s="36">
        <v>31671</v>
      </c>
      <c r="F303" s="36">
        <v>42936</v>
      </c>
      <c r="G303" s="36">
        <v>40836</v>
      </c>
      <c r="H303" s="37">
        <v>9</v>
      </c>
      <c r="I303" s="52"/>
    </row>
    <row r="304" spans="2:9">
      <c r="B304" s="51">
        <f t="shared" si="8"/>
        <v>5</v>
      </c>
      <c r="C304" s="2" t="s">
        <v>235</v>
      </c>
      <c r="D304" s="2" t="s">
        <v>236</v>
      </c>
      <c r="E304" s="36">
        <v>20864</v>
      </c>
      <c r="F304" s="36">
        <v>35017</v>
      </c>
      <c r="G304" s="36">
        <v>32951</v>
      </c>
      <c r="H304" s="37">
        <v>8</v>
      </c>
      <c r="I304" s="52" t="s">
        <v>20</v>
      </c>
    </row>
    <row r="305" spans="2:9">
      <c r="B305" s="51">
        <f t="shared" si="8"/>
        <v>6</v>
      </c>
      <c r="C305" s="2" t="s">
        <v>66</v>
      </c>
      <c r="D305" s="2" t="s">
        <v>39</v>
      </c>
      <c r="E305" s="36">
        <v>23965</v>
      </c>
      <c r="F305" s="36">
        <v>35391</v>
      </c>
      <c r="G305" s="36">
        <v>33539</v>
      </c>
      <c r="H305" s="37">
        <v>8</v>
      </c>
      <c r="I305" s="52" t="s">
        <v>20</v>
      </c>
    </row>
    <row r="306" spans="2:9">
      <c r="B306" s="51">
        <f t="shared" si="8"/>
        <v>7</v>
      </c>
      <c r="C306" s="2" t="s">
        <v>239</v>
      </c>
      <c r="D306" s="2" t="s">
        <v>29</v>
      </c>
      <c r="E306" s="36">
        <v>30687</v>
      </c>
      <c r="F306" s="36">
        <v>41827</v>
      </c>
      <c r="G306" s="36">
        <v>39657</v>
      </c>
      <c r="H306" s="37">
        <v>8</v>
      </c>
      <c r="I306" s="52"/>
    </row>
    <row r="307" spans="2:9">
      <c r="B307" s="51">
        <f t="shared" si="8"/>
        <v>8</v>
      </c>
      <c r="C307" s="2" t="s">
        <v>126</v>
      </c>
      <c r="D307" s="2" t="s">
        <v>769</v>
      </c>
      <c r="E307" s="36">
        <v>26417</v>
      </c>
      <c r="F307" s="36">
        <v>38698</v>
      </c>
      <c r="G307" s="36">
        <v>37091</v>
      </c>
      <c r="H307" s="37">
        <v>7</v>
      </c>
      <c r="I307" s="52"/>
    </row>
    <row r="308" spans="2:9">
      <c r="B308" s="51">
        <f t="shared" si="8"/>
        <v>9</v>
      </c>
      <c r="C308" s="2" t="s">
        <v>240</v>
      </c>
      <c r="D308" s="2" t="s">
        <v>100</v>
      </c>
      <c r="E308" s="36">
        <v>27671</v>
      </c>
      <c r="F308" s="36">
        <v>42557</v>
      </c>
      <c r="G308" s="36">
        <v>40254</v>
      </c>
      <c r="H308" s="37">
        <v>5</v>
      </c>
      <c r="I308" s="52"/>
    </row>
    <row r="309" spans="2:9" ht="16.5" customHeight="1">
      <c r="B309" s="72"/>
      <c r="C309" s="12"/>
      <c r="D309" s="12"/>
      <c r="E309" s="73"/>
      <c r="F309" s="73"/>
      <c r="G309" s="73"/>
      <c r="H309" s="74"/>
      <c r="I309" s="80"/>
    </row>
    <row r="311" spans="2:9">
      <c r="B311" s="96" t="s">
        <v>0</v>
      </c>
      <c r="C311" s="96"/>
      <c r="D311" s="96"/>
      <c r="E311" s="96"/>
      <c r="F311" s="96"/>
      <c r="G311" s="96"/>
      <c r="H311" s="96"/>
      <c r="I311" s="96"/>
    </row>
    <row r="312" spans="2:9">
      <c r="B312" s="96" t="s">
        <v>747</v>
      </c>
      <c r="C312" s="96"/>
      <c r="D312" s="96"/>
      <c r="E312" s="96"/>
      <c r="F312" s="96"/>
      <c r="G312" s="96"/>
      <c r="H312" s="96"/>
      <c r="I312" s="96"/>
    </row>
    <row r="313" spans="2:9">
      <c r="B313" s="97"/>
      <c r="C313" s="98"/>
      <c r="D313" s="98"/>
      <c r="E313" s="98"/>
      <c r="F313" s="98"/>
      <c r="G313" s="98"/>
      <c r="H313" s="98"/>
      <c r="I313" s="99"/>
    </row>
    <row r="314" spans="2:9" ht="30" customHeight="1">
      <c r="B314" s="100" t="s">
        <v>241</v>
      </c>
      <c r="C314" s="96"/>
      <c r="D314" s="96"/>
      <c r="E314" s="96"/>
      <c r="F314" s="96"/>
      <c r="G314" s="96"/>
      <c r="H314" s="96"/>
      <c r="I314" s="96"/>
    </row>
    <row r="315" spans="2:9">
      <c r="B315" s="103"/>
      <c r="C315" s="104"/>
      <c r="D315" s="104"/>
      <c r="E315" s="104"/>
      <c r="F315" s="104"/>
      <c r="G315" s="104"/>
      <c r="H315" s="104"/>
      <c r="I315" s="105"/>
    </row>
    <row r="316" spans="2:9" ht="22.5">
      <c r="B316" s="93" t="s">
        <v>2</v>
      </c>
      <c r="C316" s="93" t="s">
        <v>3</v>
      </c>
      <c r="D316" s="93" t="s">
        <v>4</v>
      </c>
      <c r="E316" s="93" t="s">
        <v>5</v>
      </c>
      <c r="F316" s="93" t="s">
        <v>6</v>
      </c>
      <c r="G316" s="93" t="s">
        <v>7</v>
      </c>
      <c r="H316" s="93" t="s">
        <v>8</v>
      </c>
      <c r="I316" s="93" t="s">
        <v>9</v>
      </c>
    </row>
    <row r="317" spans="2:9">
      <c r="B317" s="51">
        <v>1</v>
      </c>
      <c r="C317" s="2" t="s">
        <v>242</v>
      </c>
      <c r="D317" s="2" t="s">
        <v>45</v>
      </c>
      <c r="E317" s="39">
        <v>29995</v>
      </c>
      <c r="F317" s="39">
        <v>41015</v>
      </c>
      <c r="G317" s="39">
        <v>39380</v>
      </c>
      <c r="H317" s="40">
        <v>19.260999999999999</v>
      </c>
      <c r="I317" s="48"/>
    </row>
    <row r="318" spans="2:9">
      <c r="B318" s="53">
        <f>+B317+1</f>
        <v>2</v>
      </c>
      <c r="C318" s="2" t="s">
        <v>773</v>
      </c>
      <c r="D318" s="2" t="s">
        <v>100</v>
      </c>
      <c r="E318" s="36">
        <v>30668</v>
      </c>
      <c r="F318" s="36">
        <v>41822</v>
      </c>
      <c r="G318" s="36">
        <v>39645</v>
      </c>
      <c r="H318" s="37">
        <v>10.805</v>
      </c>
      <c r="I318" s="48"/>
    </row>
    <row r="319" spans="2:9">
      <c r="B319" s="53">
        <f t="shared" ref="B319:B346" si="9">+B318+1</f>
        <v>3</v>
      </c>
      <c r="C319" s="2" t="s">
        <v>243</v>
      </c>
      <c r="D319" s="2" t="s">
        <v>244</v>
      </c>
      <c r="E319" s="36">
        <v>26793</v>
      </c>
      <c r="F319" s="36">
        <v>37949</v>
      </c>
      <c r="G319" s="36">
        <v>36460</v>
      </c>
      <c r="H319" s="37">
        <v>10.452999999999999</v>
      </c>
      <c r="I319" s="48"/>
    </row>
    <row r="320" spans="2:9">
      <c r="B320" s="53">
        <f t="shared" si="9"/>
        <v>4</v>
      </c>
      <c r="C320" s="2" t="s">
        <v>245</v>
      </c>
      <c r="D320" s="2" t="s">
        <v>246</v>
      </c>
      <c r="E320" s="36">
        <v>23979</v>
      </c>
      <c r="F320" s="36">
        <v>36108</v>
      </c>
      <c r="G320" s="36">
        <v>34415</v>
      </c>
      <c r="H320" s="37">
        <v>9.891</v>
      </c>
      <c r="I320" s="48"/>
    </row>
    <row r="321" spans="2:9">
      <c r="B321" s="53">
        <f t="shared" si="9"/>
        <v>5</v>
      </c>
      <c r="C321" s="2" t="s">
        <v>801</v>
      </c>
      <c r="D321" s="2" t="s">
        <v>223</v>
      </c>
      <c r="E321" s="36">
        <v>27257</v>
      </c>
      <c r="F321" s="36">
        <v>38327</v>
      </c>
      <c r="G321" s="36">
        <v>36622</v>
      </c>
      <c r="H321" s="37">
        <v>9.0359999999999996</v>
      </c>
      <c r="I321" s="48"/>
    </row>
    <row r="322" spans="2:9">
      <c r="B322" s="53">
        <f t="shared" si="9"/>
        <v>6</v>
      </c>
      <c r="C322" s="2" t="s">
        <v>247</v>
      </c>
      <c r="D322" s="2" t="s">
        <v>248</v>
      </c>
      <c r="E322" s="36">
        <v>22405</v>
      </c>
      <c r="F322" s="36">
        <v>33581</v>
      </c>
      <c r="G322" s="36">
        <v>31861</v>
      </c>
      <c r="H322" s="37">
        <v>9</v>
      </c>
      <c r="I322" s="48" t="s">
        <v>20</v>
      </c>
    </row>
    <row r="323" spans="2:9">
      <c r="B323" s="53">
        <f t="shared" si="9"/>
        <v>7</v>
      </c>
      <c r="C323" s="2" t="s">
        <v>249</v>
      </c>
      <c r="D323" s="2" t="s">
        <v>29</v>
      </c>
      <c r="E323" s="36">
        <v>20048</v>
      </c>
      <c r="F323" s="36">
        <v>35017</v>
      </c>
      <c r="G323" s="36">
        <v>33322</v>
      </c>
      <c r="H323" s="37">
        <v>9</v>
      </c>
      <c r="I323" s="48" t="s">
        <v>20</v>
      </c>
    </row>
    <row r="324" spans="2:9">
      <c r="B324" s="53">
        <f t="shared" si="9"/>
        <v>8</v>
      </c>
      <c r="C324" s="2" t="s">
        <v>242</v>
      </c>
      <c r="D324" s="2" t="s">
        <v>536</v>
      </c>
      <c r="E324" s="39">
        <v>23640</v>
      </c>
      <c r="F324" s="39">
        <v>35912</v>
      </c>
      <c r="G324" s="39">
        <v>34276</v>
      </c>
      <c r="H324" s="40">
        <v>9</v>
      </c>
      <c r="I324" s="48" t="s">
        <v>20</v>
      </c>
    </row>
    <row r="325" spans="2:9">
      <c r="B325" s="53">
        <f t="shared" si="9"/>
        <v>9</v>
      </c>
      <c r="C325" s="2" t="s">
        <v>250</v>
      </c>
      <c r="D325" s="2" t="s">
        <v>251</v>
      </c>
      <c r="E325" s="36">
        <v>23649</v>
      </c>
      <c r="F325" s="36">
        <v>37200</v>
      </c>
      <c r="G325" s="36">
        <v>35269</v>
      </c>
      <c r="H325" s="37">
        <v>9</v>
      </c>
      <c r="I325" s="48" t="s">
        <v>20</v>
      </c>
    </row>
    <row r="326" spans="2:9">
      <c r="B326" s="53">
        <f t="shared" si="9"/>
        <v>10</v>
      </c>
      <c r="C326" s="2" t="s">
        <v>252</v>
      </c>
      <c r="D326" s="2" t="s">
        <v>253</v>
      </c>
      <c r="E326" s="36">
        <v>23455</v>
      </c>
      <c r="F326" s="36">
        <v>37575</v>
      </c>
      <c r="G326" s="36">
        <v>32435</v>
      </c>
      <c r="H326" s="37">
        <v>9</v>
      </c>
      <c r="I326" s="48" t="s">
        <v>20</v>
      </c>
    </row>
    <row r="327" spans="2:9">
      <c r="B327" s="53">
        <f t="shared" si="9"/>
        <v>11</v>
      </c>
      <c r="C327" s="2" t="s">
        <v>254</v>
      </c>
      <c r="D327" s="2" t="s">
        <v>255</v>
      </c>
      <c r="E327" s="36">
        <v>27027</v>
      </c>
      <c r="F327" s="36">
        <v>38327</v>
      </c>
      <c r="G327" s="36">
        <v>36818</v>
      </c>
      <c r="H327" s="37">
        <v>9</v>
      </c>
      <c r="I327" s="48" t="s">
        <v>20</v>
      </c>
    </row>
    <row r="328" spans="2:9">
      <c r="B328" s="53">
        <f t="shared" si="9"/>
        <v>12</v>
      </c>
      <c r="C328" s="2" t="s">
        <v>136</v>
      </c>
      <c r="D328" s="2" t="s">
        <v>137</v>
      </c>
      <c r="E328" s="39">
        <v>27072</v>
      </c>
      <c r="F328" s="39">
        <v>39072</v>
      </c>
      <c r="G328" s="39">
        <v>37237</v>
      </c>
      <c r="H328" s="40">
        <v>9</v>
      </c>
      <c r="I328" s="48" t="s">
        <v>20</v>
      </c>
    </row>
    <row r="329" spans="2:9">
      <c r="B329" s="53">
        <f t="shared" si="9"/>
        <v>13</v>
      </c>
      <c r="C329" s="2" t="s">
        <v>117</v>
      </c>
      <c r="D329" s="2" t="s">
        <v>71</v>
      </c>
      <c r="E329" s="36">
        <v>30354</v>
      </c>
      <c r="F329" s="36">
        <v>41822</v>
      </c>
      <c r="G329" s="36">
        <v>39720</v>
      </c>
      <c r="H329" s="37">
        <v>9</v>
      </c>
      <c r="I329" s="48" t="s">
        <v>20</v>
      </c>
    </row>
    <row r="330" spans="2:9">
      <c r="B330" s="53">
        <f t="shared" si="9"/>
        <v>14</v>
      </c>
      <c r="C330" s="2" t="s">
        <v>256</v>
      </c>
      <c r="D330" s="2" t="s">
        <v>155</v>
      </c>
      <c r="E330" s="36">
        <v>28101</v>
      </c>
      <c r="F330" s="36">
        <v>42555</v>
      </c>
      <c r="G330" s="36">
        <v>40470</v>
      </c>
      <c r="H330" s="37">
        <v>9</v>
      </c>
      <c r="I330" s="48" t="s">
        <v>20</v>
      </c>
    </row>
    <row r="331" spans="2:9" ht="22.5">
      <c r="B331" s="53">
        <f t="shared" si="9"/>
        <v>15</v>
      </c>
      <c r="C331" s="2" t="s">
        <v>479</v>
      </c>
      <c r="D331" s="2" t="s">
        <v>480</v>
      </c>
      <c r="E331" s="36">
        <v>26606</v>
      </c>
      <c r="F331" s="36">
        <v>42923</v>
      </c>
      <c r="G331" s="36">
        <v>36088</v>
      </c>
      <c r="H331" s="37">
        <v>9</v>
      </c>
      <c r="I331" s="50" t="s">
        <v>60</v>
      </c>
    </row>
    <row r="332" spans="2:9">
      <c r="B332" s="53">
        <f t="shared" si="9"/>
        <v>16</v>
      </c>
      <c r="C332" s="2" t="s">
        <v>177</v>
      </c>
      <c r="D332" s="2" t="s">
        <v>32</v>
      </c>
      <c r="E332" s="36">
        <v>27280</v>
      </c>
      <c r="F332" s="36">
        <v>42923</v>
      </c>
      <c r="G332" s="36">
        <v>37552</v>
      </c>
      <c r="H332" s="37">
        <v>9</v>
      </c>
      <c r="I332" s="48" t="s">
        <v>20</v>
      </c>
    </row>
    <row r="333" spans="2:9">
      <c r="B333" s="53">
        <f t="shared" si="9"/>
        <v>17</v>
      </c>
      <c r="C333" s="2" t="s">
        <v>31</v>
      </c>
      <c r="D333" s="2" t="s">
        <v>730</v>
      </c>
      <c r="E333" s="36">
        <v>31440</v>
      </c>
      <c r="F333" s="36">
        <v>43075</v>
      </c>
      <c r="G333" s="36">
        <v>40834</v>
      </c>
      <c r="H333" s="37">
        <v>9</v>
      </c>
      <c r="I333" s="48"/>
    </row>
    <row r="334" spans="2:9">
      <c r="B334" s="53">
        <f t="shared" si="9"/>
        <v>18</v>
      </c>
      <c r="C334" s="2" t="s">
        <v>257</v>
      </c>
      <c r="D334" s="2" t="s">
        <v>258</v>
      </c>
      <c r="E334" s="36">
        <v>23236</v>
      </c>
      <c r="F334" s="36">
        <v>36472</v>
      </c>
      <c r="G334" s="36">
        <v>34899</v>
      </c>
      <c r="H334" s="37">
        <v>8.7050000000000001</v>
      </c>
      <c r="I334" s="48"/>
    </row>
    <row r="335" spans="2:9">
      <c r="B335" s="53">
        <f t="shared" si="9"/>
        <v>19</v>
      </c>
      <c r="C335" s="2" t="s">
        <v>259</v>
      </c>
      <c r="D335" s="2" t="s">
        <v>223</v>
      </c>
      <c r="E335" s="36">
        <v>21756</v>
      </c>
      <c r="F335" s="36">
        <v>33807</v>
      </c>
      <c r="G335" s="36">
        <v>32132</v>
      </c>
      <c r="H335" s="37">
        <v>8</v>
      </c>
      <c r="I335" s="48" t="s">
        <v>20</v>
      </c>
    </row>
    <row r="336" spans="2:9">
      <c r="B336" s="53">
        <f t="shared" si="9"/>
        <v>20</v>
      </c>
      <c r="C336" s="2" t="s">
        <v>260</v>
      </c>
      <c r="D336" s="2" t="s">
        <v>39</v>
      </c>
      <c r="E336" s="36">
        <v>23223</v>
      </c>
      <c r="F336" s="36">
        <v>35017</v>
      </c>
      <c r="G336" s="36">
        <v>33540</v>
      </c>
      <c r="H336" s="37">
        <v>8</v>
      </c>
      <c r="I336" s="48" t="s">
        <v>20</v>
      </c>
    </row>
    <row r="337" spans="2:9">
      <c r="B337" s="53">
        <f t="shared" si="9"/>
        <v>21</v>
      </c>
      <c r="C337" s="2" t="s">
        <v>261</v>
      </c>
      <c r="D337" s="2" t="s">
        <v>39</v>
      </c>
      <c r="E337" s="39">
        <v>24356</v>
      </c>
      <c r="F337" s="39">
        <v>35391</v>
      </c>
      <c r="G337" s="39">
        <v>33590</v>
      </c>
      <c r="H337" s="40">
        <v>8</v>
      </c>
      <c r="I337" s="48" t="s">
        <v>20</v>
      </c>
    </row>
    <row r="338" spans="2:9">
      <c r="B338" s="53">
        <f t="shared" si="9"/>
        <v>22</v>
      </c>
      <c r="C338" s="2" t="s">
        <v>774</v>
      </c>
      <c r="D338" s="2" t="s">
        <v>775</v>
      </c>
      <c r="E338" s="36">
        <v>24222</v>
      </c>
      <c r="F338" s="36">
        <v>36108</v>
      </c>
      <c r="G338" s="36">
        <v>34534</v>
      </c>
      <c r="H338" s="37">
        <v>8</v>
      </c>
      <c r="I338" s="48" t="s">
        <v>20</v>
      </c>
    </row>
    <row r="339" spans="2:9">
      <c r="B339" s="53">
        <f t="shared" si="9"/>
        <v>23</v>
      </c>
      <c r="C339" s="2" t="s">
        <v>206</v>
      </c>
      <c r="D339" s="2" t="s">
        <v>800</v>
      </c>
      <c r="E339" s="36">
        <v>24175</v>
      </c>
      <c r="F339" s="36">
        <v>37586</v>
      </c>
      <c r="G339" s="36">
        <v>35877</v>
      </c>
      <c r="H339" s="37">
        <v>8</v>
      </c>
      <c r="I339" s="48" t="s">
        <v>20</v>
      </c>
    </row>
    <row r="340" spans="2:9">
      <c r="B340" s="53">
        <f t="shared" si="9"/>
        <v>24</v>
      </c>
      <c r="C340" s="2" t="s">
        <v>61</v>
      </c>
      <c r="D340" s="2" t="s">
        <v>54</v>
      </c>
      <c r="E340" s="36">
        <v>22655</v>
      </c>
      <c r="F340" s="36">
        <v>39072</v>
      </c>
      <c r="G340" s="36">
        <v>32952</v>
      </c>
      <c r="H340" s="37">
        <v>8</v>
      </c>
      <c r="I340" s="48"/>
    </row>
    <row r="341" spans="2:9" ht="22.5">
      <c r="B341" s="53">
        <f t="shared" si="9"/>
        <v>25</v>
      </c>
      <c r="C341" s="2" t="s">
        <v>163</v>
      </c>
      <c r="D341" s="2" t="s">
        <v>263</v>
      </c>
      <c r="E341" s="36">
        <v>23230</v>
      </c>
      <c r="F341" s="36">
        <v>36108</v>
      </c>
      <c r="G341" s="36">
        <v>34446</v>
      </c>
      <c r="H341" s="37">
        <v>5</v>
      </c>
      <c r="I341" s="50" t="s">
        <v>60</v>
      </c>
    </row>
    <row r="342" spans="2:9">
      <c r="B342" s="53">
        <f t="shared" si="9"/>
        <v>26</v>
      </c>
      <c r="C342" s="2" t="s">
        <v>264</v>
      </c>
      <c r="D342" s="2" t="s">
        <v>46</v>
      </c>
      <c r="E342" s="36">
        <v>24571</v>
      </c>
      <c r="F342" s="36">
        <v>36108</v>
      </c>
      <c r="G342" s="36">
        <v>34528</v>
      </c>
      <c r="H342" s="37">
        <v>5</v>
      </c>
      <c r="I342" s="48" t="s">
        <v>20</v>
      </c>
    </row>
    <row r="343" spans="2:9">
      <c r="B343" s="53">
        <f t="shared" si="9"/>
        <v>27</v>
      </c>
      <c r="C343" s="2" t="s">
        <v>135</v>
      </c>
      <c r="D343" s="2" t="s">
        <v>22</v>
      </c>
      <c r="E343" s="36">
        <v>23625</v>
      </c>
      <c r="F343" s="36">
        <v>38699</v>
      </c>
      <c r="G343" s="36">
        <v>36986</v>
      </c>
      <c r="H343" s="37">
        <v>5</v>
      </c>
      <c r="I343" s="48" t="s">
        <v>20</v>
      </c>
    </row>
    <row r="344" spans="2:9">
      <c r="B344" s="53">
        <f t="shared" si="9"/>
        <v>28</v>
      </c>
      <c r="C344" s="2" t="s">
        <v>184</v>
      </c>
      <c r="D344" s="2" t="s">
        <v>29</v>
      </c>
      <c r="E344" s="39">
        <v>28192</v>
      </c>
      <c r="F344" s="39">
        <v>42152</v>
      </c>
      <c r="G344" s="39">
        <v>38651</v>
      </c>
      <c r="H344" s="40">
        <v>5</v>
      </c>
      <c r="I344" s="48" t="s">
        <v>20</v>
      </c>
    </row>
    <row r="345" spans="2:9">
      <c r="B345" s="53">
        <f t="shared" si="9"/>
        <v>29</v>
      </c>
      <c r="C345" s="2" t="s">
        <v>265</v>
      </c>
      <c r="D345" s="2" t="s">
        <v>266</v>
      </c>
      <c r="E345" s="36">
        <v>23336</v>
      </c>
      <c r="F345" s="36">
        <v>42555</v>
      </c>
      <c r="G345" s="36">
        <v>40163</v>
      </c>
      <c r="H345" s="37">
        <v>5</v>
      </c>
      <c r="I345" s="48"/>
    </row>
    <row r="346" spans="2:9">
      <c r="B346" s="53">
        <f t="shared" si="9"/>
        <v>30</v>
      </c>
      <c r="C346" s="2" t="s">
        <v>267</v>
      </c>
      <c r="D346" s="2" t="s">
        <v>268</v>
      </c>
      <c r="E346" s="36">
        <v>22369</v>
      </c>
      <c r="F346" s="36">
        <v>40298</v>
      </c>
      <c r="G346" s="36">
        <v>35888</v>
      </c>
      <c r="H346" s="37">
        <v>4</v>
      </c>
      <c r="I346" s="48"/>
    </row>
    <row r="347" spans="2:9">
      <c r="B347" s="72"/>
      <c r="C347" s="12"/>
      <c r="D347" s="12"/>
      <c r="E347" s="73"/>
      <c r="F347" s="73"/>
      <c r="G347" s="73"/>
      <c r="H347" s="74"/>
      <c r="I347" s="75"/>
    </row>
    <row r="349" spans="2:9">
      <c r="B349" s="96" t="s">
        <v>0</v>
      </c>
      <c r="C349" s="96"/>
      <c r="D349" s="96"/>
      <c r="E349" s="96"/>
      <c r="F349" s="96"/>
      <c r="G349" s="96"/>
      <c r="H349" s="96"/>
      <c r="I349" s="96"/>
    </row>
    <row r="350" spans="2:9">
      <c r="B350" s="96" t="s">
        <v>747</v>
      </c>
      <c r="C350" s="96"/>
      <c r="D350" s="96"/>
      <c r="E350" s="96"/>
      <c r="F350" s="96"/>
      <c r="G350" s="96"/>
      <c r="H350" s="96"/>
      <c r="I350" s="96"/>
    </row>
    <row r="351" spans="2:9">
      <c r="B351" s="97"/>
      <c r="C351" s="98"/>
      <c r="D351" s="98"/>
      <c r="E351" s="98"/>
      <c r="F351" s="98"/>
      <c r="G351" s="98"/>
      <c r="H351" s="98"/>
      <c r="I351" s="99"/>
    </row>
    <row r="352" spans="2:9" ht="30" customHeight="1">
      <c r="B352" s="100" t="s">
        <v>269</v>
      </c>
      <c r="C352" s="96"/>
      <c r="D352" s="96"/>
      <c r="E352" s="96"/>
      <c r="F352" s="96"/>
      <c r="G352" s="96"/>
      <c r="H352" s="96"/>
      <c r="I352" s="96"/>
    </row>
    <row r="353" spans="2:9">
      <c r="B353" s="106"/>
      <c r="C353" s="107"/>
      <c r="D353" s="107"/>
      <c r="E353" s="107"/>
      <c r="F353" s="107"/>
      <c r="G353" s="107"/>
      <c r="H353" s="107"/>
      <c r="I353" s="108"/>
    </row>
    <row r="354" spans="2:9" ht="22.5">
      <c r="B354" s="93" t="s">
        <v>2</v>
      </c>
      <c r="C354" s="93" t="s">
        <v>3</v>
      </c>
      <c r="D354" s="93" t="s">
        <v>4</v>
      </c>
      <c r="E354" s="93" t="s">
        <v>5</v>
      </c>
      <c r="F354" s="93" t="s">
        <v>6</v>
      </c>
      <c r="G354" s="93" t="s">
        <v>7</v>
      </c>
      <c r="H354" s="93" t="s">
        <v>8</v>
      </c>
      <c r="I354" s="93" t="s">
        <v>9</v>
      </c>
    </row>
    <row r="355" spans="2:9">
      <c r="B355" s="1">
        <v>1</v>
      </c>
      <c r="C355" s="2" t="s">
        <v>243</v>
      </c>
      <c r="D355" s="2" t="s">
        <v>244</v>
      </c>
      <c r="E355" s="36">
        <v>26793</v>
      </c>
      <c r="F355" s="36">
        <v>40122</v>
      </c>
      <c r="G355" s="36">
        <v>36460</v>
      </c>
      <c r="H355" s="37">
        <v>10</v>
      </c>
      <c r="I355" s="38"/>
    </row>
    <row r="356" spans="2:9">
      <c r="B356" s="1">
        <f>+B355+1</f>
        <v>2</v>
      </c>
      <c r="C356" s="2" t="s">
        <v>195</v>
      </c>
      <c r="D356" s="2" t="s">
        <v>270</v>
      </c>
      <c r="E356" s="36">
        <v>28851</v>
      </c>
      <c r="F356" s="36">
        <v>41002</v>
      </c>
      <c r="G356" s="36">
        <v>37973</v>
      </c>
      <c r="H356" s="37">
        <v>9</v>
      </c>
      <c r="I356" s="38" t="s">
        <v>20</v>
      </c>
    </row>
    <row r="357" spans="2:9">
      <c r="B357" s="1">
        <f t="shared" ref="B357:B368" si="10">+B356+1</f>
        <v>3</v>
      </c>
      <c r="C357" s="2" t="s">
        <v>220</v>
      </c>
      <c r="D357" s="2" t="s">
        <v>214</v>
      </c>
      <c r="E357" s="36">
        <v>30344</v>
      </c>
      <c r="F357" s="36">
        <v>42565</v>
      </c>
      <c r="G357" s="36">
        <v>40744</v>
      </c>
      <c r="H357" s="37">
        <v>9</v>
      </c>
      <c r="I357" s="38" t="s">
        <v>20</v>
      </c>
    </row>
    <row r="358" spans="2:9" ht="22.5">
      <c r="B358" s="1">
        <f t="shared" si="10"/>
        <v>4</v>
      </c>
      <c r="C358" s="2" t="s">
        <v>16</v>
      </c>
      <c r="D358" s="2" t="s">
        <v>156</v>
      </c>
      <c r="E358" s="39">
        <v>31229</v>
      </c>
      <c r="F358" s="39">
        <v>42976</v>
      </c>
      <c r="G358" s="39">
        <v>40618</v>
      </c>
      <c r="H358" s="40">
        <v>9</v>
      </c>
      <c r="I358" s="44" t="s">
        <v>60</v>
      </c>
    </row>
    <row r="359" spans="2:9">
      <c r="B359" s="1">
        <f t="shared" si="10"/>
        <v>5</v>
      </c>
      <c r="C359" s="2" t="s">
        <v>220</v>
      </c>
      <c r="D359" s="2" t="s">
        <v>156</v>
      </c>
      <c r="E359" s="36">
        <v>31313</v>
      </c>
      <c r="F359" s="36">
        <v>42976</v>
      </c>
      <c r="G359" s="36">
        <v>40623</v>
      </c>
      <c r="H359" s="37">
        <v>9</v>
      </c>
      <c r="I359" s="38"/>
    </row>
    <row r="360" spans="2:9">
      <c r="B360" s="1">
        <f t="shared" si="10"/>
        <v>6</v>
      </c>
      <c r="C360" s="2" t="s">
        <v>136</v>
      </c>
      <c r="D360" s="2" t="s">
        <v>620</v>
      </c>
      <c r="E360" s="36">
        <v>30346</v>
      </c>
      <c r="F360" s="36">
        <v>42982</v>
      </c>
      <c r="G360" s="36">
        <v>40623</v>
      </c>
      <c r="H360" s="37">
        <v>8.0120000000000005</v>
      </c>
      <c r="I360" s="38"/>
    </row>
    <row r="361" spans="2:9">
      <c r="B361" s="1">
        <f t="shared" si="10"/>
        <v>7</v>
      </c>
      <c r="C361" s="2" t="s">
        <v>271</v>
      </c>
      <c r="D361" s="2" t="s">
        <v>272</v>
      </c>
      <c r="E361" s="36">
        <v>22552</v>
      </c>
      <c r="F361" s="36">
        <v>35740</v>
      </c>
      <c r="G361" s="36">
        <v>33912</v>
      </c>
      <c r="H361" s="37">
        <v>8</v>
      </c>
      <c r="I361" s="38" t="s">
        <v>20</v>
      </c>
    </row>
    <row r="362" spans="2:9">
      <c r="B362" s="1">
        <f t="shared" si="10"/>
        <v>8</v>
      </c>
      <c r="C362" s="2" t="s">
        <v>273</v>
      </c>
      <c r="D362" s="2" t="s">
        <v>180</v>
      </c>
      <c r="E362" s="36">
        <v>26839</v>
      </c>
      <c r="F362" s="36">
        <v>39765</v>
      </c>
      <c r="G362" s="36">
        <v>37917</v>
      </c>
      <c r="H362" s="37">
        <v>8</v>
      </c>
      <c r="I362" s="38" t="s">
        <v>20</v>
      </c>
    </row>
    <row r="363" spans="2:9">
      <c r="B363" s="1">
        <f t="shared" si="10"/>
        <v>9</v>
      </c>
      <c r="C363" s="2" t="s">
        <v>274</v>
      </c>
      <c r="D363" s="2" t="s">
        <v>39</v>
      </c>
      <c r="E363" s="36">
        <v>23678</v>
      </c>
      <c r="F363" s="36">
        <v>39772</v>
      </c>
      <c r="G363" s="36">
        <v>37188</v>
      </c>
      <c r="H363" s="37">
        <v>8</v>
      </c>
      <c r="I363" s="38" t="s">
        <v>20</v>
      </c>
    </row>
    <row r="364" spans="2:9">
      <c r="B364" s="1">
        <f t="shared" si="10"/>
        <v>10</v>
      </c>
      <c r="C364" s="2" t="s">
        <v>275</v>
      </c>
      <c r="D364" s="2" t="s">
        <v>276</v>
      </c>
      <c r="E364" s="36">
        <v>28534</v>
      </c>
      <c r="F364" s="36">
        <v>42142</v>
      </c>
      <c r="G364" s="36">
        <v>38552</v>
      </c>
      <c r="H364" s="37">
        <v>8</v>
      </c>
      <c r="I364" s="38"/>
    </row>
    <row r="365" spans="2:9">
      <c r="B365" s="1">
        <f t="shared" si="10"/>
        <v>11</v>
      </c>
      <c r="C365" s="2" t="s">
        <v>280</v>
      </c>
      <c r="D365" s="2" t="s">
        <v>97</v>
      </c>
      <c r="E365" s="36">
        <v>25614</v>
      </c>
      <c r="F365" s="36">
        <v>37679</v>
      </c>
      <c r="G365" s="36">
        <v>35780</v>
      </c>
      <c r="H365" s="37">
        <v>7</v>
      </c>
      <c r="I365" s="38" t="s">
        <v>20</v>
      </c>
    </row>
    <row r="366" spans="2:9">
      <c r="B366" s="1">
        <f t="shared" si="10"/>
        <v>12</v>
      </c>
      <c r="C366" s="2" t="s">
        <v>267</v>
      </c>
      <c r="D366" s="2" t="s">
        <v>278</v>
      </c>
      <c r="E366" s="36">
        <v>22369</v>
      </c>
      <c r="F366" s="36">
        <v>37948</v>
      </c>
      <c r="G366" s="36">
        <v>35888</v>
      </c>
      <c r="H366" s="37">
        <v>7</v>
      </c>
      <c r="I366" s="38"/>
    </row>
    <row r="367" spans="2:9">
      <c r="B367" s="1">
        <f t="shared" si="10"/>
        <v>13</v>
      </c>
      <c r="C367" s="2" t="s">
        <v>279</v>
      </c>
      <c r="D367" s="2" t="s">
        <v>216</v>
      </c>
      <c r="E367" s="36">
        <v>24856</v>
      </c>
      <c r="F367" s="36">
        <v>40122</v>
      </c>
      <c r="G367" s="36">
        <v>38791</v>
      </c>
      <c r="H367" s="37">
        <v>6</v>
      </c>
      <c r="I367" s="38"/>
    </row>
    <row r="368" spans="2:9">
      <c r="B368" s="1">
        <f t="shared" si="10"/>
        <v>14</v>
      </c>
      <c r="C368" s="2" t="s">
        <v>336</v>
      </c>
      <c r="D368" s="2" t="s">
        <v>112</v>
      </c>
      <c r="E368" s="36">
        <v>26938</v>
      </c>
      <c r="F368" s="36">
        <v>41824</v>
      </c>
      <c r="G368" s="36">
        <v>39071</v>
      </c>
      <c r="H368" s="37">
        <v>5</v>
      </c>
      <c r="I368" s="38"/>
    </row>
    <row r="369" spans="2:9">
      <c r="B369" s="1"/>
      <c r="C369" s="2" t="s">
        <v>102</v>
      </c>
      <c r="D369" s="2" t="s">
        <v>103</v>
      </c>
      <c r="E369" s="36">
        <v>19334</v>
      </c>
      <c r="F369" s="36">
        <v>31614</v>
      </c>
      <c r="G369" s="36">
        <v>28335</v>
      </c>
      <c r="H369" s="1" t="s">
        <v>104</v>
      </c>
      <c r="I369" s="38"/>
    </row>
    <row r="372" spans="2:9">
      <c r="B372" s="96" t="s">
        <v>0</v>
      </c>
      <c r="C372" s="96"/>
      <c r="D372" s="96"/>
      <c r="E372" s="96"/>
      <c r="F372" s="96"/>
      <c r="G372" s="96"/>
      <c r="H372" s="96"/>
      <c r="I372" s="96"/>
    </row>
    <row r="373" spans="2:9">
      <c r="B373" s="96" t="s">
        <v>747</v>
      </c>
      <c r="C373" s="96"/>
      <c r="D373" s="96"/>
      <c r="E373" s="96"/>
      <c r="F373" s="96"/>
      <c r="G373" s="96"/>
      <c r="H373" s="96"/>
      <c r="I373" s="96"/>
    </row>
    <row r="374" spans="2:9">
      <c r="B374" s="97"/>
      <c r="C374" s="98"/>
      <c r="D374" s="98"/>
      <c r="E374" s="98"/>
      <c r="F374" s="98"/>
      <c r="G374" s="98"/>
      <c r="H374" s="98"/>
      <c r="I374" s="99"/>
    </row>
    <row r="375" spans="2:9" ht="27" customHeight="1">
      <c r="B375" s="100" t="s">
        <v>281</v>
      </c>
      <c r="C375" s="96"/>
      <c r="D375" s="96"/>
      <c r="E375" s="96"/>
      <c r="F375" s="96"/>
      <c r="G375" s="96"/>
      <c r="H375" s="96"/>
      <c r="I375" s="96"/>
    </row>
    <row r="376" spans="2:9">
      <c r="B376" s="103"/>
      <c r="C376" s="104"/>
      <c r="D376" s="104"/>
      <c r="E376" s="104"/>
      <c r="F376" s="104"/>
      <c r="G376" s="104"/>
      <c r="H376" s="104"/>
      <c r="I376" s="105"/>
    </row>
    <row r="377" spans="2:9" ht="22.5">
      <c r="B377" s="93" t="s">
        <v>2</v>
      </c>
      <c r="C377" s="93" t="s">
        <v>3</v>
      </c>
      <c r="D377" s="93" t="s">
        <v>4</v>
      </c>
      <c r="E377" s="93" t="s">
        <v>5</v>
      </c>
      <c r="F377" s="93" t="s">
        <v>6</v>
      </c>
      <c r="G377" s="93" t="s">
        <v>7</v>
      </c>
      <c r="H377" s="93" t="s">
        <v>8</v>
      </c>
      <c r="I377" s="93" t="s">
        <v>9</v>
      </c>
    </row>
    <row r="378" spans="2:9">
      <c r="B378" s="1">
        <v>1</v>
      </c>
      <c r="C378" s="2" t="s">
        <v>68</v>
      </c>
      <c r="D378" s="2" t="s">
        <v>282</v>
      </c>
      <c r="E378" s="36">
        <v>24508</v>
      </c>
      <c r="F378" s="36">
        <v>39435</v>
      </c>
      <c r="G378" s="36">
        <v>35723</v>
      </c>
      <c r="H378" s="37">
        <v>12.933999999999999</v>
      </c>
      <c r="I378" s="38"/>
    </row>
    <row r="379" spans="2:9">
      <c r="B379" s="1">
        <v>2</v>
      </c>
      <c r="C379" s="2" t="s">
        <v>197</v>
      </c>
      <c r="D379" s="2" t="s">
        <v>15</v>
      </c>
      <c r="E379" s="36">
        <v>28406</v>
      </c>
      <c r="F379" s="36">
        <v>40162</v>
      </c>
      <c r="G379" s="36">
        <v>38469</v>
      </c>
      <c r="H379" s="37">
        <v>12.614000000000001</v>
      </c>
      <c r="I379" s="44"/>
    </row>
    <row r="380" spans="2:9">
      <c r="B380" s="1">
        <v>3</v>
      </c>
      <c r="C380" s="2" t="s">
        <v>283</v>
      </c>
      <c r="D380" s="2" t="s">
        <v>15</v>
      </c>
      <c r="E380" s="36">
        <v>26174</v>
      </c>
      <c r="F380" s="36">
        <v>36825</v>
      </c>
      <c r="G380" s="36">
        <v>35268</v>
      </c>
      <c r="H380" s="37">
        <v>9</v>
      </c>
      <c r="I380" s="38"/>
    </row>
    <row r="383" spans="2:9">
      <c r="B383" s="96" t="s">
        <v>0</v>
      </c>
      <c r="C383" s="96"/>
      <c r="D383" s="96"/>
      <c r="E383" s="96"/>
      <c r="F383" s="96"/>
      <c r="G383" s="96"/>
      <c r="H383" s="96"/>
      <c r="I383" s="96"/>
    </row>
    <row r="384" spans="2:9">
      <c r="B384" s="96" t="s">
        <v>747</v>
      </c>
      <c r="C384" s="96"/>
      <c r="D384" s="96"/>
      <c r="E384" s="96"/>
      <c r="F384" s="96"/>
      <c r="G384" s="96"/>
      <c r="H384" s="96"/>
      <c r="I384" s="96"/>
    </row>
    <row r="385" spans="2:9">
      <c r="B385" s="97"/>
      <c r="C385" s="98"/>
      <c r="D385" s="98"/>
      <c r="E385" s="98"/>
      <c r="F385" s="98"/>
      <c r="G385" s="98"/>
      <c r="H385" s="98"/>
      <c r="I385" s="99"/>
    </row>
    <row r="386" spans="2:9" ht="26.25" customHeight="1">
      <c r="B386" s="100" t="s">
        <v>285</v>
      </c>
      <c r="C386" s="96"/>
      <c r="D386" s="96"/>
      <c r="E386" s="96"/>
      <c r="F386" s="96"/>
      <c r="G386" s="96"/>
      <c r="H386" s="96"/>
      <c r="I386" s="96"/>
    </row>
    <row r="387" spans="2:9">
      <c r="B387" s="103"/>
      <c r="C387" s="104"/>
      <c r="D387" s="104"/>
      <c r="E387" s="104"/>
      <c r="F387" s="104"/>
      <c r="G387" s="104"/>
      <c r="H387" s="104"/>
      <c r="I387" s="105"/>
    </row>
    <row r="388" spans="2:9" ht="22.5">
      <c r="B388" s="93" t="s">
        <v>2</v>
      </c>
      <c r="C388" s="93" t="s">
        <v>3</v>
      </c>
      <c r="D388" s="93" t="s">
        <v>4</v>
      </c>
      <c r="E388" s="93" t="s">
        <v>5</v>
      </c>
      <c r="F388" s="93" t="s">
        <v>6</v>
      </c>
      <c r="G388" s="93" t="s">
        <v>7</v>
      </c>
      <c r="H388" s="93" t="s">
        <v>8</v>
      </c>
      <c r="I388" s="93" t="s">
        <v>9</v>
      </c>
    </row>
    <row r="389" spans="2:9">
      <c r="B389" s="1">
        <v>1</v>
      </c>
      <c r="C389" s="2" t="s">
        <v>286</v>
      </c>
      <c r="D389" s="2" t="s">
        <v>90</v>
      </c>
      <c r="E389" s="39">
        <v>25812</v>
      </c>
      <c r="F389" s="39">
        <v>39436</v>
      </c>
      <c r="G389" s="39">
        <v>37456</v>
      </c>
      <c r="H389" s="37">
        <v>15.907</v>
      </c>
      <c r="I389" s="46"/>
    </row>
    <row r="390" spans="2:9">
      <c r="B390" s="1">
        <f>+B389+1</f>
        <v>2</v>
      </c>
      <c r="C390" s="2" t="s">
        <v>780</v>
      </c>
      <c r="D390" s="2" t="s">
        <v>781</v>
      </c>
      <c r="E390" s="36">
        <v>29201</v>
      </c>
      <c r="F390" s="36">
        <v>40756</v>
      </c>
      <c r="G390" s="36">
        <v>39016</v>
      </c>
      <c r="H390" s="37">
        <v>10.502000000000001</v>
      </c>
      <c r="I390" s="54"/>
    </row>
    <row r="391" spans="2:9">
      <c r="B391" s="1">
        <f t="shared" ref="B391:B402" si="11">+B390+1</f>
        <v>3</v>
      </c>
      <c r="C391" s="2" t="s">
        <v>136</v>
      </c>
      <c r="D391" s="2" t="s">
        <v>802</v>
      </c>
      <c r="E391" s="36">
        <v>21145</v>
      </c>
      <c r="F391" s="36">
        <v>36119</v>
      </c>
      <c r="G391" s="36">
        <v>32496</v>
      </c>
      <c r="H391" s="37">
        <v>10.186999999999999</v>
      </c>
      <c r="I391" s="54"/>
    </row>
    <row r="392" spans="2:9">
      <c r="B392" s="1">
        <f t="shared" si="11"/>
        <v>4</v>
      </c>
      <c r="C392" s="2" t="s">
        <v>312</v>
      </c>
      <c r="D392" s="2" t="s">
        <v>277</v>
      </c>
      <c r="E392" s="36">
        <v>23616</v>
      </c>
      <c r="F392" s="36">
        <v>42923</v>
      </c>
      <c r="G392" s="36">
        <v>38917</v>
      </c>
      <c r="H392" s="37">
        <v>10</v>
      </c>
      <c r="I392" s="38"/>
    </row>
    <row r="393" spans="2:9">
      <c r="B393" s="1">
        <f t="shared" si="11"/>
        <v>5</v>
      </c>
      <c r="C393" s="2" t="s">
        <v>287</v>
      </c>
      <c r="D393" s="2" t="s">
        <v>15</v>
      </c>
      <c r="E393" s="36">
        <v>23683</v>
      </c>
      <c r="F393" s="36">
        <v>36872</v>
      </c>
      <c r="G393" s="36">
        <v>34891</v>
      </c>
      <c r="H393" s="37">
        <v>9.7289999999999992</v>
      </c>
      <c r="I393" s="38"/>
    </row>
    <row r="394" spans="2:9">
      <c r="B394" s="1">
        <f t="shared" si="11"/>
        <v>6</v>
      </c>
      <c r="C394" s="2" t="s">
        <v>288</v>
      </c>
      <c r="D394" s="2" t="s">
        <v>29</v>
      </c>
      <c r="E394" s="36">
        <v>24234</v>
      </c>
      <c r="F394" s="36">
        <v>35754</v>
      </c>
      <c r="G394" s="36">
        <v>33806</v>
      </c>
      <c r="H394" s="37">
        <v>9.0060000000000002</v>
      </c>
      <c r="I394" s="38"/>
    </row>
    <row r="395" spans="2:9">
      <c r="B395" s="1">
        <f t="shared" si="11"/>
        <v>7</v>
      </c>
      <c r="C395" s="2" t="s">
        <v>733</v>
      </c>
      <c r="D395" s="2" t="s">
        <v>192</v>
      </c>
      <c r="E395" s="36">
        <v>22446</v>
      </c>
      <c r="F395" s="36">
        <v>37210</v>
      </c>
      <c r="G395" s="36">
        <v>32807</v>
      </c>
      <c r="H395" s="37">
        <v>9</v>
      </c>
      <c r="I395" s="2" t="s">
        <v>20</v>
      </c>
    </row>
    <row r="396" spans="2:9">
      <c r="B396" s="1">
        <f t="shared" si="11"/>
        <v>8</v>
      </c>
      <c r="C396" s="2" t="s">
        <v>289</v>
      </c>
      <c r="D396" s="2" t="s">
        <v>290</v>
      </c>
      <c r="E396" s="36">
        <v>27816</v>
      </c>
      <c r="F396" s="36">
        <v>38705</v>
      </c>
      <c r="G396" s="36">
        <v>37090</v>
      </c>
      <c r="H396" s="37">
        <v>9</v>
      </c>
      <c r="I396" s="2" t="s">
        <v>20</v>
      </c>
    </row>
    <row r="397" spans="2:9">
      <c r="B397" s="1">
        <f t="shared" si="11"/>
        <v>9</v>
      </c>
      <c r="C397" s="2" t="s">
        <v>291</v>
      </c>
      <c r="D397" s="2" t="s">
        <v>292</v>
      </c>
      <c r="E397" s="36">
        <v>28474</v>
      </c>
      <c r="F397" s="36">
        <v>42142</v>
      </c>
      <c r="G397" s="36">
        <v>40017</v>
      </c>
      <c r="H397" s="37">
        <v>9</v>
      </c>
      <c r="I397" s="2" t="s">
        <v>20</v>
      </c>
    </row>
    <row r="398" spans="2:9">
      <c r="B398" s="1">
        <f t="shared" si="11"/>
        <v>10</v>
      </c>
      <c r="C398" s="2" t="s">
        <v>65</v>
      </c>
      <c r="D398" s="2" t="s">
        <v>112</v>
      </c>
      <c r="E398" s="36">
        <v>30939</v>
      </c>
      <c r="F398" s="36">
        <v>42557</v>
      </c>
      <c r="G398" s="36">
        <v>40471</v>
      </c>
      <c r="H398" s="37">
        <v>9</v>
      </c>
      <c r="I398" s="54"/>
    </row>
    <row r="399" spans="2:9">
      <c r="B399" s="1">
        <f t="shared" si="11"/>
        <v>11</v>
      </c>
      <c r="C399" s="2" t="s">
        <v>293</v>
      </c>
      <c r="D399" s="2" t="s">
        <v>294</v>
      </c>
      <c r="E399" s="36">
        <v>29953</v>
      </c>
      <c r="F399" s="36">
        <v>42706</v>
      </c>
      <c r="G399" s="36">
        <v>40254</v>
      </c>
      <c r="H399" s="37">
        <v>8</v>
      </c>
      <c r="I399" s="2" t="s">
        <v>20</v>
      </c>
    </row>
    <row r="400" spans="2:9" ht="22.5">
      <c r="B400" s="1">
        <f t="shared" si="11"/>
        <v>12</v>
      </c>
      <c r="C400" s="2" t="s">
        <v>803</v>
      </c>
      <c r="D400" s="2" t="s">
        <v>94</v>
      </c>
      <c r="E400" s="36">
        <v>28495</v>
      </c>
      <c r="F400" s="36">
        <v>42923</v>
      </c>
      <c r="G400" s="36">
        <v>40744</v>
      </c>
      <c r="H400" s="37">
        <v>8</v>
      </c>
      <c r="I400" s="2" t="s">
        <v>60</v>
      </c>
    </row>
    <row r="401" spans="2:9">
      <c r="B401" s="1">
        <f t="shared" si="11"/>
        <v>13</v>
      </c>
      <c r="C401" s="2" t="s">
        <v>779</v>
      </c>
      <c r="D401" s="2" t="s">
        <v>670</v>
      </c>
      <c r="E401" s="36">
        <v>31319</v>
      </c>
      <c r="F401" s="36">
        <v>42923</v>
      </c>
      <c r="G401" s="36">
        <v>40836</v>
      </c>
      <c r="H401" s="37">
        <v>8</v>
      </c>
      <c r="I401" s="44"/>
    </row>
    <row r="402" spans="2:9">
      <c r="B402" s="1">
        <f t="shared" si="11"/>
        <v>14</v>
      </c>
      <c r="C402" s="2" t="s">
        <v>143</v>
      </c>
      <c r="D402" s="2" t="s">
        <v>84</v>
      </c>
      <c r="E402" s="36">
        <v>27484</v>
      </c>
      <c r="F402" s="36">
        <v>39072</v>
      </c>
      <c r="G402" s="36">
        <v>37357</v>
      </c>
      <c r="H402" s="37">
        <v>7.9930000000000003</v>
      </c>
      <c r="I402" s="54"/>
    </row>
    <row r="405" spans="2:9">
      <c r="B405" s="96" t="s">
        <v>0</v>
      </c>
      <c r="C405" s="96"/>
      <c r="D405" s="96"/>
      <c r="E405" s="96"/>
      <c r="F405" s="96"/>
      <c r="G405" s="96"/>
      <c r="H405" s="96"/>
      <c r="I405" s="96"/>
    </row>
    <row r="406" spans="2:9">
      <c r="B406" s="96" t="s">
        <v>747</v>
      </c>
      <c r="C406" s="96"/>
      <c r="D406" s="96"/>
      <c r="E406" s="96"/>
      <c r="F406" s="96"/>
      <c r="G406" s="96"/>
      <c r="H406" s="96"/>
      <c r="I406" s="96"/>
    </row>
    <row r="407" spans="2:9">
      <c r="B407" s="97"/>
      <c r="C407" s="98"/>
      <c r="D407" s="98"/>
      <c r="E407" s="98"/>
      <c r="F407" s="98"/>
      <c r="G407" s="98"/>
      <c r="H407" s="98"/>
      <c r="I407" s="99"/>
    </row>
    <row r="408" spans="2:9" ht="29.25" customHeight="1">
      <c r="B408" s="100" t="s">
        <v>295</v>
      </c>
      <c r="C408" s="96"/>
      <c r="D408" s="96"/>
      <c r="E408" s="96"/>
      <c r="F408" s="96"/>
      <c r="G408" s="96"/>
      <c r="H408" s="96"/>
      <c r="I408" s="96"/>
    </row>
    <row r="409" spans="2:9">
      <c r="B409" s="103"/>
      <c r="C409" s="104"/>
      <c r="D409" s="104"/>
      <c r="E409" s="104"/>
      <c r="F409" s="104"/>
      <c r="G409" s="104"/>
      <c r="H409" s="104"/>
      <c r="I409" s="105"/>
    </row>
    <row r="410" spans="2:9" ht="22.5">
      <c r="B410" s="93" t="s">
        <v>2</v>
      </c>
      <c r="C410" s="93" t="s">
        <v>3</v>
      </c>
      <c r="D410" s="93" t="s">
        <v>4</v>
      </c>
      <c r="E410" s="93" t="s">
        <v>5</v>
      </c>
      <c r="F410" s="93" t="s">
        <v>6</v>
      </c>
      <c r="G410" s="93" t="s">
        <v>7</v>
      </c>
      <c r="H410" s="93" t="s">
        <v>8</v>
      </c>
      <c r="I410" s="93" t="s">
        <v>9</v>
      </c>
    </row>
    <row r="411" spans="2:9">
      <c r="B411" s="1">
        <v>1</v>
      </c>
      <c r="C411" s="2" t="s">
        <v>296</v>
      </c>
      <c r="D411" s="2" t="s">
        <v>297</v>
      </c>
      <c r="E411" s="36">
        <v>26693</v>
      </c>
      <c r="F411" s="36">
        <v>38663</v>
      </c>
      <c r="G411" s="36">
        <v>37091</v>
      </c>
      <c r="H411" s="37">
        <v>16.207999999999998</v>
      </c>
      <c r="I411" s="38"/>
    </row>
    <row r="412" spans="2:9">
      <c r="B412" s="1">
        <f>1+B411</f>
        <v>2</v>
      </c>
      <c r="C412" s="2" t="s">
        <v>298</v>
      </c>
      <c r="D412" s="2" t="s">
        <v>299</v>
      </c>
      <c r="E412" s="36">
        <v>21688</v>
      </c>
      <c r="F412" s="36">
        <v>34171</v>
      </c>
      <c r="G412" s="36">
        <v>32808</v>
      </c>
      <c r="H412" s="37">
        <v>10</v>
      </c>
      <c r="I412" s="44"/>
    </row>
    <row r="413" spans="2:9">
      <c r="B413" s="1">
        <f t="shared" ref="B413:B419" si="12">1+B412</f>
        <v>3</v>
      </c>
      <c r="C413" s="2" t="s">
        <v>300</v>
      </c>
      <c r="D413" s="2" t="s">
        <v>141</v>
      </c>
      <c r="E413" s="36">
        <v>28281</v>
      </c>
      <c r="F413" s="36">
        <v>40794</v>
      </c>
      <c r="G413" s="36">
        <v>38287</v>
      </c>
      <c r="H413" s="37">
        <v>9.5299999999999994</v>
      </c>
      <c r="I413" s="38"/>
    </row>
    <row r="414" spans="2:9">
      <c r="B414" s="1">
        <f t="shared" si="12"/>
        <v>4</v>
      </c>
      <c r="C414" s="2" t="s">
        <v>61</v>
      </c>
      <c r="D414" s="2" t="s">
        <v>62</v>
      </c>
      <c r="E414" s="36">
        <v>22972</v>
      </c>
      <c r="F414" s="36">
        <v>36103</v>
      </c>
      <c r="G414" s="36">
        <v>32345</v>
      </c>
      <c r="H414" s="37">
        <v>9</v>
      </c>
      <c r="I414" s="2" t="s">
        <v>20</v>
      </c>
    </row>
    <row r="415" spans="2:9">
      <c r="B415" s="1">
        <f t="shared" si="12"/>
        <v>5</v>
      </c>
      <c r="C415" s="2" t="s">
        <v>772</v>
      </c>
      <c r="D415" s="2" t="s">
        <v>92</v>
      </c>
      <c r="E415" s="36">
        <v>30813</v>
      </c>
      <c r="F415" s="36">
        <v>42922</v>
      </c>
      <c r="G415" s="36">
        <v>40624</v>
      </c>
      <c r="H415" s="37">
        <v>9</v>
      </c>
      <c r="I415" s="2"/>
    </row>
    <row r="416" spans="2:9">
      <c r="B416" s="1">
        <f t="shared" si="12"/>
        <v>6</v>
      </c>
      <c r="C416" s="2" t="s">
        <v>771</v>
      </c>
      <c r="D416" s="2" t="s">
        <v>578</v>
      </c>
      <c r="E416" s="36">
        <v>26516</v>
      </c>
      <c r="F416" s="36">
        <v>38302</v>
      </c>
      <c r="G416" s="36">
        <v>36243</v>
      </c>
      <c r="H416" s="37">
        <v>8.15</v>
      </c>
      <c r="I416" s="38"/>
    </row>
    <row r="417" spans="2:9">
      <c r="B417" s="1">
        <f t="shared" si="12"/>
        <v>7</v>
      </c>
      <c r="C417" s="2" t="s">
        <v>301</v>
      </c>
      <c r="D417" s="2" t="s">
        <v>41</v>
      </c>
      <c r="E417" s="36">
        <v>23009</v>
      </c>
      <c r="F417" s="36">
        <v>35009</v>
      </c>
      <c r="G417" s="36">
        <v>32822</v>
      </c>
      <c r="H417" s="37">
        <v>8</v>
      </c>
      <c r="I417" s="2" t="s">
        <v>20</v>
      </c>
    </row>
    <row r="418" spans="2:9">
      <c r="B418" s="1">
        <f t="shared" si="12"/>
        <v>8</v>
      </c>
      <c r="C418" s="2" t="s">
        <v>213</v>
      </c>
      <c r="D418" s="2" t="s">
        <v>214</v>
      </c>
      <c r="E418" s="36">
        <v>22142</v>
      </c>
      <c r="F418" s="36">
        <v>35256</v>
      </c>
      <c r="G418" s="36">
        <v>33539</v>
      </c>
      <c r="H418" s="37">
        <v>8</v>
      </c>
      <c r="I418" s="2" t="s">
        <v>20</v>
      </c>
    </row>
    <row r="419" spans="2:9">
      <c r="B419" s="1">
        <f t="shared" si="12"/>
        <v>9</v>
      </c>
      <c r="C419" s="2" t="s">
        <v>303</v>
      </c>
      <c r="D419" s="2" t="s">
        <v>108</v>
      </c>
      <c r="E419" s="36">
        <v>24580</v>
      </c>
      <c r="F419" s="36">
        <v>36851</v>
      </c>
      <c r="G419" s="36">
        <v>35268</v>
      </c>
      <c r="H419" s="37">
        <v>8</v>
      </c>
      <c r="I419" s="54"/>
    </row>
    <row r="422" spans="2:9">
      <c r="B422" s="96" t="s">
        <v>0</v>
      </c>
      <c r="C422" s="96"/>
      <c r="D422" s="96"/>
      <c r="E422" s="96"/>
      <c r="F422" s="96"/>
      <c r="G422" s="96"/>
      <c r="H422" s="96"/>
      <c r="I422" s="96"/>
    </row>
    <row r="423" spans="2:9">
      <c r="B423" s="96" t="s">
        <v>747</v>
      </c>
      <c r="C423" s="96"/>
      <c r="D423" s="96"/>
      <c r="E423" s="96"/>
      <c r="F423" s="96"/>
      <c r="G423" s="96"/>
      <c r="H423" s="96"/>
      <c r="I423" s="96"/>
    </row>
    <row r="424" spans="2:9">
      <c r="B424" s="97"/>
      <c r="C424" s="98"/>
      <c r="D424" s="98"/>
      <c r="E424" s="98"/>
      <c r="F424" s="98"/>
      <c r="G424" s="98"/>
      <c r="H424" s="98"/>
      <c r="I424" s="99"/>
    </row>
    <row r="425" spans="2:9" ht="29.25" customHeight="1">
      <c r="B425" s="100" t="s">
        <v>304</v>
      </c>
      <c r="C425" s="96"/>
      <c r="D425" s="96"/>
      <c r="E425" s="96"/>
      <c r="F425" s="96"/>
      <c r="G425" s="96"/>
      <c r="H425" s="96"/>
      <c r="I425" s="96"/>
    </row>
    <row r="426" spans="2:9">
      <c r="B426" s="106"/>
      <c r="C426" s="107"/>
      <c r="D426" s="107"/>
      <c r="E426" s="107"/>
      <c r="F426" s="107"/>
      <c r="G426" s="107"/>
      <c r="H426" s="107"/>
      <c r="I426" s="108"/>
    </row>
    <row r="427" spans="2:9" ht="22.5">
      <c r="B427" s="93" t="s">
        <v>2</v>
      </c>
      <c r="C427" s="93" t="s">
        <v>3</v>
      </c>
      <c r="D427" s="93" t="s">
        <v>4</v>
      </c>
      <c r="E427" s="93" t="s">
        <v>5</v>
      </c>
      <c r="F427" s="93" t="s">
        <v>6</v>
      </c>
      <c r="G427" s="93" t="s">
        <v>7</v>
      </c>
      <c r="H427" s="93" t="s">
        <v>8</v>
      </c>
      <c r="I427" s="93" t="s">
        <v>9</v>
      </c>
    </row>
    <row r="428" spans="2:9">
      <c r="B428" s="1">
        <v>1</v>
      </c>
      <c r="C428" s="2" t="s">
        <v>305</v>
      </c>
      <c r="D428" s="2" t="s">
        <v>306</v>
      </c>
      <c r="E428" s="55">
        <v>27273</v>
      </c>
      <c r="F428" s="55">
        <v>41190</v>
      </c>
      <c r="G428" s="55">
        <v>38706</v>
      </c>
      <c r="H428" s="56">
        <v>12.518000000000001</v>
      </c>
      <c r="I428" s="46"/>
    </row>
    <row r="429" spans="2:9">
      <c r="B429" s="1">
        <f>1+B428</f>
        <v>2</v>
      </c>
      <c r="C429" s="2" t="s">
        <v>233</v>
      </c>
      <c r="D429" s="2" t="s">
        <v>234</v>
      </c>
      <c r="E429" s="36">
        <v>26643</v>
      </c>
      <c r="F429" s="36">
        <v>38677</v>
      </c>
      <c r="G429" s="36">
        <v>36622</v>
      </c>
      <c r="H429" s="37">
        <v>10</v>
      </c>
      <c r="I429" s="44"/>
    </row>
    <row r="430" spans="2:9" ht="22.5">
      <c r="B430" s="1">
        <f t="shared" ref="B430:B433" si="13">1+B429</f>
        <v>3</v>
      </c>
      <c r="C430" s="2" t="s">
        <v>621</v>
      </c>
      <c r="D430" s="2" t="s">
        <v>25</v>
      </c>
      <c r="E430" s="36">
        <v>31873</v>
      </c>
      <c r="F430" s="36">
        <v>42923</v>
      </c>
      <c r="G430" s="36">
        <v>40745</v>
      </c>
      <c r="H430" s="37">
        <v>9</v>
      </c>
      <c r="I430" s="44" t="s">
        <v>804</v>
      </c>
    </row>
    <row r="431" spans="2:9">
      <c r="B431" s="1">
        <f t="shared" si="13"/>
        <v>4</v>
      </c>
      <c r="C431" s="2" t="s">
        <v>337</v>
      </c>
      <c r="D431" s="2" t="s">
        <v>22</v>
      </c>
      <c r="E431" s="36">
        <v>31742</v>
      </c>
      <c r="F431" s="36">
        <v>42923</v>
      </c>
      <c r="G431" s="36">
        <v>40745</v>
      </c>
      <c r="H431" s="37">
        <v>9</v>
      </c>
      <c r="I431" s="44"/>
    </row>
    <row r="432" spans="2:9">
      <c r="B432" s="1">
        <f t="shared" si="13"/>
        <v>5</v>
      </c>
      <c r="C432" s="2" t="s">
        <v>778</v>
      </c>
      <c r="D432" s="2" t="s">
        <v>15</v>
      </c>
      <c r="E432" s="36">
        <v>25486</v>
      </c>
      <c r="F432" s="36">
        <v>38677</v>
      </c>
      <c r="G432" s="36">
        <v>36515</v>
      </c>
      <c r="H432" s="56">
        <v>8</v>
      </c>
      <c r="I432" s="2" t="s">
        <v>20</v>
      </c>
    </row>
    <row r="433" spans="2:9">
      <c r="B433" s="1">
        <f t="shared" si="13"/>
        <v>6</v>
      </c>
      <c r="C433" s="2" t="s">
        <v>777</v>
      </c>
      <c r="D433" s="2" t="s">
        <v>11</v>
      </c>
      <c r="E433" s="55">
        <v>30066</v>
      </c>
      <c r="F433" s="55">
        <v>41372</v>
      </c>
      <c r="G433" s="55">
        <v>39283</v>
      </c>
      <c r="H433" s="56">
        <v>8</v>
      </c>
      <c r="I433" s="46"/>
    </row>
    <row r="436" spans="2:9">
      <c r="B436" s="96" t="s">
        <v>0</v>
      </c>
      <c r="C436" s="96"/>
      <c r="D436" s="96"/>
      <c r="E436" s="96"/>
      <c r="F436" s="96"/>
      <c r="G436" s="96"/>
      <c r="H436" s="96"/>
      <c r="I436" s="96"/>
    </row>
    <row r="437" spans="2:9">
      <c r="B437" s="96" t="s">
        <v>747</v>
      </c>
      <c r="C437" s="96"/>
      <c r="D437" s="96"/>
      <c r="E437" s="96"/>
      <c r="F437" s="96"/>
      <c r="G437" s="96"/>
      <c r="H437" s="96"/>
      <c r="I437" s="96"/>
    </row>
    <row r="438" spans="2:9">
      <c r="B438" s="97"/>
      <c r="C438" s="98"/>
      <c r="D438" s="98"/>
      <c r="E438" s="98"/>
      <c r="F438" s="98"/>
      <c r="G438" s="98"/>
      <c r="H438" s="98"/>
      <c r="I438" s="99"/>
    </row>
    <row r="439" spans="2:9" ht="29.25" customHeight="1">
      <c r="B439" s="100" t="s">
        <v>309</v>
      </c>
      <c r="C439" s="96"/>
      <c r="D439" s="96"/>
      <c r="E439" s="96"/>
      <c r="F439" s="96"/>
      <c r="G439" s="96"/>
      <c r="H439" s="96"/>
      <c r="I439" s="96"/>
    </row>
    <row r="440" spans="2:9">
      <c r="B440" s="103"/>
      <c r="C440" s="104"/>
      <c r="D440" s="104"/>
      <c r="E440" s="104"/>
      <c r="F440" s="104"/>
      <c r="G440" s="104"/>
      <c r="H440" s="104"/>
      <c r="I440" s="105"/>
    </row>
    <row r="441" spans="2:9" ht="22.5">
      <c r="B441" s="93" t="s">
        <v>2</v>
      </c>
      <c r="C441" s="93" t="s">
        <v>3</v>
      </c>
      <c r="D441" s="93" t="s">
        <v>4</v>
      </c>
      <c r="E441" s="93" t="s">
        <v>5</v>
      </c>
      <c r="F441" s="93" t="s">
        <v>6</v>
      </c>
      <c r="G441" s="93" t="s">
        <v>7</v>
      </c>
      <c r="H441" s="93" t="s">
        <v>8</v>
      </c>
      <c r="I441" s="93" t="s">
        <v>9</v>
      </c>
    </row>
    <row r="442" spans="2:9">
      <c r="B442" s="1">
        <v>1</v>
      </c>
      <c r="C442" s="2" t="s">
        <v>91</v>
      </c>
      <c r="D442" s="2" t="s">
        <v>660</v>
      </c>
      <c r="E442" s="36">
        <v>27323</v>
      </c>
      <c r="F442" s="36">
        <v>38320</v>
      </c>
      <c r="G442" s="36">
        <v>40743</v>
      </c>
      <c r="H442" s="37">
        <v>46.970999999999997</v>
      </c>
      <c r="I442" s="2"/>
    </row>
    <row r="443" spans="2:9">
      <c r="B443" s="1">
        <f>+B442+1</f>
        <v>2</v>
      </c>
      <c r="C443" s="2" t="s">
        <v>314</v>
      </c>
      <c r="D443" s="2" t="s">
        <v>315</v>
      </c>
      <c r="E443" s="36">
        <v>30386</v>
      </c>
      <c r="F443" s="36">
        <v>41822</v>
      </c>
      <c r="G443" s="36">
        <v>39720</v>
      </c>
      <c r="H443" s="37">
        <v>11.54</v>
      </c>
      <c r="I443" s="2"/>
    </row>
    <row r="444" spans="2:9">
      <c r="B444" s="1">
        <f t="shared" ref="B444:B456" si="14">+B443+1</f>
        <v>3</v>
      </c>
      <c r="C444" s="2" t="s">
        <v>312</v>
      </c>
      <c r="D444" s="2" t="s">
        <v>277</v>
      </c>
      <c r="E444" s="36">
        <v>23616</v>
      </c>
      <c r="F444" s="36">
        <v>40798</v>
      </c>
      <c r="G444" s="36">
        <v>38917</v>
      </c>
      <c r="H444" s="37">
        <v>10</v>
      </c>
      <c r="I444" s="2"/>
    </row>
    <row r="445" spans="2:9">
      <c r="B445" s="1">
        <f t="shared" si="14"/>
        <v>4</v>
      </c>
      <c r="C445" s="2" t="s">
        <v>313</v>
      </c>
      <c r="D445" s="2" t="s">
        <v>71</v>
      </c>
      <c r="E445" s="36">
        <v>30027</v>
      </c>
      <c r="F445" s="36">
        <v>41001</v>
      </c>
      <c r="G445" s="36">
        <v>39282</v>
      </c>
      <c r="H445" s="37">
        <v>9.48</v>
      </c>
      <c r="I445" s="2"/>
    </row>
    <row r="446" spans="2:9">
      <c r="B446" s="1">
        <f t="shared" si="14"/>
        <v>5</v>
      </c>
      <c r="C446" s="2" t="s">
        <v>310</v>
      </c>
      <c r="D446" s="2" t="s">
        <v>311</v>
      </c>
      <c r="E446" s="36">
        <v>29697</v>
      </c>
      <c r="F446" s="36">
        <v>40798</v>
      </c>
      <c r="G446" s="36">
        <v>38917</v>
      </c>
      <c r="H446" s="37">
        <v>9</v>
      </c>
      <c r="I446" s="2" t="s">
        <v>20</v>
      </c>
    </row>
    <row r="447" spans="2:9">
      <c r="B447" s="1">
        <f t="shared" si="14"/>
        <v>6</v>
      </c>
      <c r="C447" s="2" t="s">
        <v>66</v>
      </c>
      <c r="D447" s="2" t="s">
        <v>156</v>
      </c>
      <c r="E447" s="36">
        <v>29710</v>
      </c>
      <c r="F447" s="36">
        <v>41001</v>
      </c>
      <c r="G447" s="36">
        <v>39072</v>
      </c>
      <c r="H447" s="37">
        <v>9</v>
      </c>
      <c r="I447" s="2" t="s">
        <v>20</v>
      </c>
    </row>
    <row r="448" spans="2:9" ht="22.5">
      <c r="B448" s="1">
        <f t="shared" si="14"/>
        <v>7</v>
      </c>
      <c r="C448" s="2" t="s">
        <v>170</v>
      </c>
      <c r="D448" s="2" t="s">
        <v>71</v>
      </c>
      <c r="E448" s="36">
        <v>30303</v>
      </c>
      <c r="F448" s="36">
        <v>42149</v>
      </c>
      <c r="G448" s="36">
        <v>39890</v>
      </c>
      <c r="H448" s="37">
        <v>9</v>
      </c>
      <c r="I448" s="50" t="s">
        <v>60</v>
      </c>
    </row>
    <row r="449" spans="2:9">
      <c r="B449" s="1">
        <f t="shared" si="14"/>
        <v>8</v>
      </c>
      <c r="C449" s="2" t="s">
        <v>316</v>
      </c>
      <c r="D449" s="2" t="s">
        <v>207</v>
      </c>
      <c r="E449" s="36">
        <v>30972</v>
      </c>
      <c r="F449" s="36">
        <v>42149</v>
      </c>
      <c r="G449" s="36">
        <v>40016</v>
      </c>
      <c r="H449" s="37">
        <v>9</v>
      </c>
      <c r="I449" s="2" t="s">
        <v>20</v>
      </c>
    </row>
    <row r="450" spans="2:9">
      <c r="B450" s="1">
        <f t="shared" si="14"/>
        <v>9</v>
      </c>
      <c r="C450" s="2" t="s">
        <v>296</v>
      </c>
      <c r="D450" s="2" t="s">
        <v>110</v>
      </c>
      <c r="E450" s="36">
        <v>26075</v>
      </c>
      <c r="F450" s="36">
        <v>42447</v>
      </c>
      <c r="G450" s="36">
        <v>36726</v>
      </c>
      <c r="H450" s="37">
        <v>9</v>
      </c>
      <c r="I450" s="2" t="s">
        <v>20</v>
      </c>
    </row>
    <row r="451" spans="2:9">
      <c r="B451" s="1">
        <f t="shared" si="14"/>
        <v>10</v>
      </c>
      <c r="C451" s="2" t="s">
        <v>35</v>
      </c>
      <c r="D451" s="2" t="s">
        <v>94</v>
      </c>
      <c r="E451" s="36">
        <v>30513</v>
      </c>
      <c r="F451" s="36">
        <v>42562</v>
      </c>
      <c r="G451" s="36">
        <v>40378</v>
      </c>
      <c r="H451" s="37">
        <v>9</v>
      </c>
      <c r="I451" s="2" t="s">
        <v>20</v>
      </c>
    </row>
    <row r="452" spans="2:9">
      <c r="B452" s="1">
        <f t="shared" si="14"/>
        <v>11</v>
      </c>
      <c r="C452" s="2" t="s">
        <v>44</v>
      </c>
      <c r="D452" s="2" t="s">
        <v>62</v>
      </c>
      <c r="E452" s="36">
        <v>31188</v>
      </c>
      <c r="F452" s="36">
        <v>42922</v>
      </c>
      <c r="G452" s="36">
        <v>40834</v>
      </c>
      <c r="H452" s="37">
        <v>9</v>
      </c>
      <c r="I452" s="2" t="s">
        <v>20</v>
      </c>
    </row>
    <row r="453" spans="2:9">
      <c r="B453" s="1">
        <f t="shared" si="14"/>
        <v>12</v>
      </c>
      <c r="C453" s="2" t="s">
        <v>356</v>
      </c>
      <c r="D453" s="2" t="s">
        <v>776</v>
      </c>
      <c r="E453" s="36">
        <v>31447</v>
      </c>
      <c r="F453" s="36">
        <v>43075</v>
      </c>
      <c r="G453" s="36">
        <v>40743</v>
      </c>
      <c r="H453" s="37">
        <v>9</v>
      </c>
      <c r="I453" s="2"/>
    </row>
    <row r="454" spans="2:9">
      <c r="B454" s="1">
        <f t="shared" si="14"/>
        <v>13</v>
      </c>
      <c r="C454" s="2" t="s">
        <v>18</v>
      </c>
      <c r="D454" s="2" t="s">
        <v>134</v>
      </c>
      <c r="E454" s="36">
        <v>27591</v>
      </c>
      <c r="F454" s="36">
        <v>40126</v>
      </c>
      <c r="G454" s="36">
        <v>38434</v>
      </c>
      <c r="H454" s="37">
        <v>8</v>
      </c>
      <c r="I454" s="44"/>
    </row>
    <row r="455" spans="2:9">
      <c r="B455" s="1">
        <f t="shared" si="14"/>
        <v>14</v>
      </c>
      <c r="C455" s="2" t="s">
        <v>318</v>
      </c>
      <c r="D455" s="2" t="s">
        <v>319</v>
      </c>
      <c r="E455" s="36">
        <v>24774</v>
      </c>
      <c r="F455" s="36">
        <v>40126</v>
      </c>
      <c r="G455" s="36">
        <v>38706</v>
      </c>
      <c r="H455" s="37">
        <v>7</v>
      </c>
      <c r="I455" s="2"/>
    </row>
    <row r="456" spans="2:9">
      <c r="B456" s="1">
        <f t="shared" si="14"/>
        <v>15</v>
      </c>
      <c r="C456" s="2" t="s">
        <v>320</v>
      </c>
      <c r="D456" s="2" t="s">
        <v>321</v>
      </c>
      <c r="E456" s="36">
        <v>26200</v>
      </c>
      <c r="F456" s="36">
        <v>39779</v>
      </c>
      <c r="G456" s="36">
        <v>38105</v>
      </c>
      <c r="H456" s="37">
        <v>6.14</v>
      </c>
      <c r="I456" s="54"/>
    </row>
    <row r="457" spans="2:9">
      <c r="B457" s="11"/>
      <c r="C457" s="12"/>
      <c r="D457" s="12"/>
      <c r="E457" s="73"/>
      <c r="F457" s="73"/>
      <c r="G457" s="73"/>
      <c r="H457" s="74"/>
      <c r="I457" s="90"/>
    </row>
    <row r="459" spans="2:9">
      <c r="B459" s="96" t="s">
        <v>0</v>
      </c>
      <c r="C459" s="96"/>
      <c r="D459" s="96"/>
      <c r="E459" s="96"/>
      <c r="F459" s="96"/>
      <c r="G459" s="96"/>
      <c r="H459" s="96"/>
      <c r="I459" s="96"/>
    </row>
    <row r="460" spans="2:9">
      <c r="B460" s="96" t="s">
        <v>747</v>
      </c>
      <c r="C460" s="96"/>
      <c r="D460" s="96"/>
      <c r="E460" s="96"/>
      <c r="F460" s="96"/>
      <c r="G460" s="96"/>
      <c r="H460" s="96"/>
      <c r="I460" s="96"/>
    </row>
    <row r="461" spans="2:9">
      <c r="B461" s="97"/>
      <c r="C461" s="98"/>
      <c r="D461" s="98"/>
      <c r="E461" s="98"/>
      <c r="F461" s="98"/>
      <c r="G461" s="98"/>
      <c r="H461" s="98"/>
      <c r="I461" s="99"/>
    </row>
    <row r="462" spans="2:9" ht="28.5" customHeight="1">
      <c r="B462" s="100" t="s">
        <v>322</v>
      </c>
      <c r="C462" s="96"/>
      <c r="D462" s="96"/>
      <c r="E462" s="96"/>
      <c r="F462" s="96"/>
      <c r="G462" s="96"/>
      <c r="H462" s="96"/>
      <c r="I462" s="96"/>
    </row>
    <row r="463" spans="2:9">
      <c r="B463" s="103"/>
      <c r="C463" s="104"/>
      <c r="D463" s="104"/>
      <c r="E463" s="104"/>
      <c r="F463" s="104"/>
      <c r="G463" s="104"/>
      <c r="H463" s="104"/>
      <c r="I463" s="105"/>
    </row>
    <row r="464" spans="2:9" ht="22.5">
      <c r="B464" s="93" t="s">
        <v>2</v>
      </c>
      <c r="C464" s="93" t="s">
        <v>3</v>
      </c>
      <c r="D464" s="93" t="s">
        <v>4</v>
      </c>
      <c r="E464" s="93" t="s">
        <v>5</v>
      </c>
      <c r="F464" s="93" t="s">
        <v>6</v>
      </c>
      <c r="G464" s="93" t="s">
        <v>7</v>
      </c>
      <c r="H464" s="93" t="s">
        <v>8</v>
      </c>
      <c r="I464" s="93" t="s">
        <v>9</v>
      </c>
    </row>
    <row r="465" spans="2:9">
      <c r="B465" s="1">
        <v>1</v>
      </c>
      <c r="C465" s="2" t="s">
        <v>35</v>
      </c>
      <c r="D465" s="2" t="s">
        <v>323</v>
      </c>
      <c r="E465" s="36">
        <v>22333</v>
      </c>
      <c r="F465" s="36">
        <v>36833</v>
      </c>
      <c r="G465" s="36">
        <v>33175</v>
      </c>
      <c r="H465" s="37">
        <v>8</v>
      </c>
      <c r="I465" s="2"/>
    </row>
    <row r="466" spans="2:9">
      <c r="B466" s="1">
        <v>2</v>
      </c>
      <c r="C466" s="2" t="s">
        <v>338</v>
      </c>
      <c r="D466" s="2" t="s">
        <v>192</v>
      </c>
      <c r="E466" s="36">
        <v>23539</v>
      </c>
      <c r="F466" s="36">
        <v>35734</v>
      </c>
      <c r="G466" s="36">
        <v>34276</v>
      </c>
      <c r="H466" s="37">
        <v>7</v>
      </c>
      <c r="I466" s="2"/>
    </row>
    <row r="469" spans="2:9">
      <c r="B469" s="96" t="s">
        <v>0</v>
      </c>
      <c r="C469" s="96"/>
      <c r="D469" s="96"/>
      <c r="E469" s="96"/>
      <c r="F469" s="96"/>
      <c r="G469" s="96"/>
      <c r="H469" s="96"/>
      <c r="I469" s="96"/>
    </row>
    <row r="470" spans="2:9">
      <c r="B470" s="96" t="s">
        <v>747</v>
      </c>
      <c r="C470" s="96"/>
      <c r="D470" s="96"/>
      <c r="E470" s="96"/>
      <c r="F470" s="96"/>
      <c r="G470" s="96"/>
      <c r="H470" s="96"/>
      <c r="I470" s="96"/>
    </row>
    <row r="471" spans="2:9">
      <c r="B471" s="97"/>
      <c r="C471" s="98"/>
      <c r="D471" s="98"/>
      <c r="E471" s="98"/>
      <c r="F471" s="98"/>
      <c r="G471" s="98"/>
      <c r="H471" s="98"/>
      <c r="I471" s="99"/>
    </row>
    <row r="472" spans="2:9" ht="30.75" customHeight="1">
      <c r="B472" s="100" t="s">
        <v>324</v>
      </c>
      <c r="C472" s="96"/>
      <c r="D472" s="96"/>
      <c r="E472" s="96"/>
      <c r="F472" s="96"/>
      <c r="G472" s="96"/>
      <c r="H472" s="96"/>
      <c r="I472" s="96"/>
    </row>
    <row r="473" spans="2:9">
      <c r="B473" s="103"/>
      <c r="C473" s="104"/>
      <c r="D473" s="104"/>
      <c r="E473" s="104"/>
      <c r="F473" s="104"/>
      <c r="G473" s="104"/>
      <c r="H473" s="104"/>
      <c r="I473" s="105"/>
    </row>
    <row r="474" spans="2:9" ht="22.5">
      <c r="B474" s="93" t="s">
        <v>2</v>
      </c>
      <c r="C474" s="93" t="s">
        <v>3</v>
      </c>
      <c r="D474" s="93" t="s">
        <v>4</v>
      </c>
      <c r="E474" s="93" t="s">
        <v>5</v>
      </c>
      <c r="F474" s="93" t="s">
        <v>6</v>
      </c>
      <c r="G474" s="93" t="s">
        <v>7</v>
      </c>
      <c r="H474" s="93" t="s">
        <v>8</v>
      </c>
      <c r="I474" s="93" t="s">
        <v>9</v>
      </c>
    </row>
    <row r="475" spans="2:9">
      <c r="B475" s="1">
        <v>1</v>
      </c>
      <c r="C475" s="2" t="s">
        <v>325</v>
      </c>
      <c r="D475" s="2" t="s">
        <v>112</v>
      </c>
      <c r="E475" s="36">
        <v>27604</v>
      </c>
      <c r="F475" s="36">
        <v>39057</v>
      </c>
      <c r="G475" s="36">
        <v>37356</v>
      </c>
      <c r="H475" s="37">
        <v>9</v>
      </c>
      <c r="I475" s="2"/>
    </row>
    <row r="476" spans="2:9">
      <c r="B476" s="1">
        <f>+B475+1</f>
        <v>2</v>
      </c>
      <c r="C476" s="2" t="s">
        <v>326</v>
      </c>
      <c r="D476" s="2" t="s">
        <v>327</v>
      </c>
      <c r="E476" s="36">
        <v>22599</v>
      </c>
      <c r="F476" s="36">
        <v>35017</v>
      </c>
      <c r="G476" s="36">
        <v>33539</v>
      </c>
      <c r="H476" s="37">
        <v>8</v>
      </c>
      <c r="I476" s="2" t="s">
        <v>20</v>
      </c>
    </row>
    <row r="477" spans="2:9">
      <c r="B477" s="1">
        <f t="shared" ref="B477:B481" si="15">+B476+1</f>
        <v>3</v>
      </c>
      <c r="C477" s="2" t="s">
        <v>782</v>
      </c>
      <c r="D477" s="2" t="s">
        <v>54</v>
      </c>
      <c r="E477" s="36">
        <v>22841</v>
      </c>
      <c r="F477" s="36">
        <v>36109</v>
      </c>
      <c r="G477" s="36">
        <v>34167</v>
      </c>
      <c r="H477" s="37">
        <v>8</v>
      </c>
      <c r="I477" s="2" t="s">
        <v>20</v>
      </c>
    </row>
    <row r="478" spans="2:9">
      <c r="B478" s="1">
        <f t="shared" si="15"/>
        <v>4</v>
      </c>
      <c r="C478" s="2" t="s">
        <v>783</v>
      </c>
      <c r="D478" s="2" t="s">
        <v>411</v>
      </c>
      <c r="E478" s="36">
        <v>23755</v>
      </c>
      <c r="F478" s="36">
        <v>37951</v>
      </c>
      <c r="G478" s="36">
        <v>35998</v>
      </c>
      <c r="H478" s="40">
        <v>8</v>
      </c>
      <c r="I478" s="2" t="s">
        <v>20</v>
      </c>
    </row>
    <row r="479" spans="2:9">
      <c r="B479" s="1">
        <f t="shared" si="15"/>
        <v>5</v>
      </c>
      <c r="C479" s="2" t="s">
        <v>328</v>
      </c>
      <c r="D479" s="2" t="s">
        <v>329</v>
      </c>
      <c r="E479" s="36">
        <v>27703</v>
      </c>
      <c r="F479" s="36">
        <v>40756</v>
      </c>
      <c r="G479" s="36">
        <v>37739</v>
      </c>
      <c r="H479" s="37">
        <v>8</v>
      </c>
      <c r="I479" s="44"/>
    </row>
    <row r="480" spans="2:9">
      <c r="B480" s="1">
        <f t="shared" si="15"/>
        <v>6</v>
      </c>
      <c r="C480" s="2" t="s">
        <v>330</v>
      </c>
      <c r="D480" s="2" t="s">
        <v>151</v>
      </c>
      <c r="E480" s="36">
        <v>19608</v>
      </c>
      <c r="F480" s="36">
        <v>33445</v>
      </c>
      <c r="G480" s="36">
        <v>31617</v>
      </c>
      <c r="H480" s="37">
        <v>7</v>
      </c>
      <c r="I480" s="2" t="s">
        <v>20</v>
      </c>
    </row>
    <row r="481" spans="2:9">
      <c r="B481" s="1">
        <f t="shared" si="15"/>
        <v>7</v>
      </c>
      <c r="C481" s="2" t="s">
        <v>331</v>
      </c>
      <c r="D481" s="2" t="s">
        <v>22</v>
      </c>
      <c r="E481" s="36">
        <v>23324</v>
      </c>
      <c r="F481" s="36">
        <v>38321</v>
      </c>
      <c r="G481" s="36">
        <v>34320</v>
      </c>
      <c r="H481" s="37">
        <v>7</v>
      </c>
      <c r="I481" s="54"/>
    </row>
    <row r="484" spans="2:9">
      <c r="B484" s="96" t="s">
        <v>0</v>
      </c>
      <c r="C484" s="96"/>
      <c r="D484" s="96"/>
      <c r="E484" s="96"/>
      <c r="F484" s="96"/>
      <c r="G484" s="96"/>
      <c r="H484" s="96"/>
      <c r="I484" s="96"/>
    </row>
    <row r="485" spans="2:9">
      <c r="B485" s="96" t="s">
        <v>747</v>
      </c>
      <c r="C485" s="96"/>
      <c r="D485" s="96"/>
      <c r="E485" s="96"/>
      <c r="F485" s="96"/>
      <c r="G485" s="96"/>
      <c r="H485" s="96"/>
      <c r="I485" s="96"/>
    </row>
    <row r="486" spans="2:9">
      <c r="B486" s="97"/>
      <c r="C486" s="98"/>
      <c r="D486" s="98"/>
      <c r="E486" s="98"/>
      <c r="F486" s="98"/>
      <c r="G486" s="98"/>
      <c r="H486" s="98"/>
      <c r="I486" s="99"/>
    </row>
    <row r="487" spans="2:9" ht="30" customHeight="1">
      <c r="B487" s="100" t="s">
        <v>332</v>
      </c>
      <c r="C487" s="96"/>
      <c r="D487" s="96"/>
      <c r="E487" s="96"/>
      <c r="F487" s="96"/>
      <c r="G487" s="96"/>
      <c r="H487" s="96"/>
      <c r="I487" s="96"/>
    </row>
    <row r="488" spans="2:9">
      <c r="B488" s="103"/>
      <c r="C488" s="104"/>
      <c r="D488" s="104"/>
      <c r="E488" s="104"/>
      <c r="F488" s="104"/>
      <c r="G488" s="104"/>
      <c r="H488" s="104"/>
      <c r="I488" s="105"/>
    </row>
    <row r="489" spans="2:9" ht="22.5">
      <c r="B489" s="93" t="s">
        <v>2</v>
      </c>
      <c r="C489" s="93" t="s">
        <v>3</v>
      </c>
      <c r="D489" s="93" t="s">
        <v>4</v>
      </c>
      <c r="E489" s="93" t="s">
        <v>5</v>
      </c>
      <c r="F489" s="93" t="s">
        <v>6</v>
      </c>
      <c r="G489" s="93" t="s">
        <v>7</v>
      </c>
      <c r="H489" s="93" t="s">
        <v>8</v>
      </c>
      <c r="I489" s="93" t="s">
        <v>9</v>
      </c>
    </row>
    <row r="490" spans="2:9">
      <c r="B490" s="1">
        <v>1</v>
      </c>
      <c r="C490" s="2" t="s">
        <v>805</v>
      </c>
      <c r="D490" s="2" t="s">
        <v>64</v>
      </c>
      <c r="E490" s="36">
        <v>30515</v>
      </c>
      <c r="F490" s="36">
        <v>42556</v>
      </c>
      <c r="G490" s="36">
        <v>40378</v>
      </c>
      <c r="H490" s="37">
        <v>9</v>
      </c>
      <c r="I490" s="2"/>
    </row>
    <row r="491" spans="2:9">
      <c r="B491" s="1">
        <f>1+B490</f>
        <v>2</v>
      </c>
      <c r="C491" s="2" t="s">
        <v>212</v>
      </c>
      <c r="D491" s="2" t="s">
        <v>34</v>
      </c>
      <c r="E491" s="36">
        <v>19975</v>
      </c>
      <c r="F491" s="36">
        <v>38673</v>
      </c>
      <c r="G491" s="36">
        <v>31258</v>
      </c>
      <c r="H491" s="37">
        <v>8</v>
      </c>
      <c r="I491" s="2"/>
    </row>
    <row r="492" spans="2:9">
      <c r="B492" s="1">
        <f>1+B491</f>
        <v>3</v>
      </c>
      <c r="C492" s="2" t="s">
        <v>333</v>
      </c>
      <c r="D492" s="2" t="s">
        <v>334</v>
      </c>
      <c r="E492" s="36">
        <v>23754</v>
      </c>
      <c r="F492" s="36">
        <v>36476</v>
      </c>
      <c r="G492" s="36">
        <v>34277</v>
      </c>
      <c r="H492" s="37">
        <v>6</v>
      </c>
      <c r="I492" s="44"/>
    </row>
    <row r="495" spans="2:9">
      <c r="B495" s="96" t="s">
        <v>0</v>
      </c>
      <c r="C495" s="96"/>
      <c r="D495" s="96"/>
      <c r="E495" s="96"/>
      <c r="F495" s="96"/>
      <c r="G495" s="96"/>
      <c r="H495" s="96"/>
      <c r="I495" s="96"/>
    </row>
    <row r="496" spans="2:9">
      <c r="B496" s="96" t="s">
        <v>747</v>
      </c>
      <c r="C496" s="96"/>
      <c r="D496" s="96"/>
      <c r="E496" s="96"/>
      <c r="F496" s="96"/>
      <c r="G496" s="96"/>
      <c r="H496" s="96"/>
      <c r="I496" s="96"/>
    </row>
    <row r="497" spans="2:9">
      <c r="B497" s="97"/>
      <c r="C497" s="98"/>
      <c r="D497" s="98"/>
      <c r="E497" s="98"/>
      <c r="F497" s="98"/>
      <c r="G497" s="98"/>
      <c r="H497" s="98"/>
      <c r="I497" s="99"/>
    </row>
    <row r="498" spans="2:9" ht="27.75" customHeight="1">
      <c r="B498" s="100" t="s">
        <v>335</v>
      </c>
      <c r="C498" s="96"/>
      <c r="D498" s="96"/>
      <c r="E498" s="96"/>
      <c r="F498" s="96"/>
      <c r="G498" s="96"/>
      <c r="H498" s="96"/>
      <c r="I498" s="96"/>
    </row>
    <row r="499" spans="2:9">
      <c r="B499" s="103"/>
      <c r="C499" s="104"/>
      <c r="D499" s="104"/>
      <c r="E499" s="104"/>
      <c r="F499" s="104"/>
      <c r="G499" s="104"/>
      <c r="H499" s="104"/>
      <c r="I499" s="105"/>
    </row>
    <row r="500" spans="2:9" ht="22.5">
      <c r="B500" s="93" t="s">
        <v>2</v>
      </c>
      <c r="C500" s="93" t="s">
        <v>3</v>
      </c>
      <c r="D500" s="93" t="s">
        <v>4</v>
      </c>
      <c r="E500" s="93" t="s">
        <v>5</v>
      </c>
      <c r="F500" s="93" t="s">
        <v>6</v>
      </c>
      <c r="G500" s="93" t="s">
        <v>7</v>
      </c>
      <c r="H500" s="93" t="s">
        <v>8</v>
      </c>
      <c r="I500" s="93" t="s">
        <v>9</v>
      </c>
    </row>
    <row r="501" spans="2:9">
      <c r="B501" s="1">
        <v>1</v>
      </c>
      <c r="C501" s="2" t="s">
        <v>336</v>
      </c>
      <c r="D501" s="2" t="s">
        <v>15</v>
      </c>
      <c r="E501" s="36">
        <v>28662</v>
      </c>
      <c r="F501" s="36">
        <v>40756</v>
      </c>
      <c r="G501" s="36">
        <v>38707</v>
      </c>
      <c r="H501" s="37">
        <v>25.003</v>
      </c>
      <c r="I501" s="2"/>
    </row>
    <row r="502" spans="2:9">
      <c r="B502" s="1">
        <f>+B501+1</f>
        <v>2</v>
      </c>
      <c r="C502" s="2" t="s">
        <v>337</v>
      </c>
      <c r="D502" s="2" t="s">
        <v>94</v>
      </c>
      <c r="E502" s="36">
        <v>30825</v>
      </c>
      <c r="F502" s="36">
        <v>42151</v>
      </c>
      <c r="G502" s="36">
        <v>40017</v>
      </c>
      <c r="H502" s="37">
        <v>9.3059999999999992</v>
      </c>
      <c r="I502" s="44"/>
    </row>
    <row r="503" spans="2:9">
      <c r="B503" s="1">
        <f t="shared" ref="B503:B508" si="16">+B502+1</f>
        <v>3</v>
      </c>
      <c r="C503" s="2" t="s">
        <v>68</v>
      </c>
      <c r="D503" s="2" t="s">
        <v>15</v>
      </c>
      <c r="E503" s="36">
        <v>31326</v>
      </c>
      <c r="F503" s="36">
        <v>42556</v>
      </c>
      <c r="G503" s="36">
        <v>40470</v>
      </c>
      <c r="H503" s="37">
        <v>9</v>
      </c>
      <c r="I503" s="2" t="s">
        <v>20</v>
      </c>
    </row>
    <row r="504" spans="2:9" ht="22.5">
      <c r="B504" s="1">
        <f t="shared" si="16"/>
        <v>4</v>
      </c>
      <c r="C504" s="2" t="s">
        <v>501</v>
      </c>
      <c r="D504" s="2" t="s">
        <v>62</v>
      </c>
      <c r="E504" s="36">
        <v>24368</v>
      </c>
      <c r="F504" s="36">
        <v>42923</v>
      </c>
      <c r="G504" s="36">
        <v>40624</v>
      </c>
      <c r="H504" s="37">
        <v>9</v>
      </c>
      <c r="I504" s="50" t="s">
        <v>60</v>
      </c>
    </row>
    <row r="505" spans="2:9">
      <c r="B505" s="1">
        <f t="shared" si="16"/>
        <v>5</v>
      </c>
      <c r="C505" s="2" t="s">
        <v>136</v>
      </c>
      <c r="D505" s="2" t="s">
        <v>785</v>
      </c>
      <c r="E505" s="36">
        <v>26494</v>
      </c>
      <c r="F505" s="36">
        <v>42923</v>
      </c>
      <c r="G505" s="36">
        <v>40745</v>
      </c>
      <c r="H505" s="37">
        <v>9</v>
      </c>
      <c r="I505" s="2" t="s">
        <v>20</v>
      </c>
    </row>
    <row r="506" spans="2:9">
      <c r="B506" s="1">
        <f t="shared" si="16"/>
        <v>6</v>
      </c>
      <c r="C506" s="2" t="s">
        <v>784</v>
      </c>
      <c r="D506" s="2" t="s">
        <v>103</v>
      </c>
      <c r="E506" s="36">
        <v>32034</v>
      </c>
      <c r="F506" s="36">
        <v>42992</v>
      </c>
      <c r="G506" s="36">
        <v>41207</v>
      </c>
      <c r="H506" s="37">
        <v>9</v>
      </c>
      <c r="I506" s="2"/>
    </row>
    <row r="507" spans="2:9">
      <c r="B507" s="1">
        <f t="shared" si="16"/>
        <v>7</v>
      </c>
      <c r="C507" s="2" t="s">
        <v>338</v>
      </c>
      <c r="D507" s="2" t="s">
        <v>339</v>
      </c>
      <c r="E507" s="36">
        <v>25361</v>
      </c>
      <c r="F507" s="36">
        <v>40133</v>
      </c>
      <c r="G507" s="36">
        <v>37706</v>
      </c>
      <c r="H507" s="37">
        <v>8</v>
      </c>
      <c r="I507" s="2" t="s">
        <v>20</v>
      </c>
    </row>
    <row r="508" spans="2:9">
      <c r="B508" s="1">
        <f t="shared" si="16"/>
        <v>8</v>
      </c>
      <c r="C508" s="2" t="s">
        <v>159</v>
      </c>
      <c r="D508" s="2" t="s">
        <v>786</v>
      </c>
      <c r="E508" s="36">
        <v>28874</v>
      </c>
      <c r="F508" s="36">
        <v>42151</v>
      </c>
      <c r="G508" s="36">
        <v>39286</v>
      </c>
      <c r="H508" s="37">
        <v>8</v>
      </c>
      <c r="I508" s="2"/>
    </row>
    <row r="509" spans="2:9">
      <c r="B509" s="11"/>
      <c r="C509" s="12"/>
      <c r="D509" s="12"/>
      <c r="E509" s="73"/>
      <c r="F509" s="73"/>
      <c r="G509" s="73"/>
      <c r="H509" s="74"/>
      <c r="I509" s="12"/>
    </row>
    <row r="512" spans="2:9">
      <c r="B512" s="96" t="s">
        <v>0</v>
      </c>
      <c r="C512" s="96"/>
      <c r="D512" s="96"/>
      <c r="E512" s="96"/>
      <c r="F512" s="96"/>
      <c r="G512" s="96"/>
      <c r="H512" s="96"/>
      <c r="I512" s="96"/>
    </row>
    <row r="513" spans="2:9">
      <c r="B513" s="96" t="s">
        <v>747</v>
      </c>
      <c r="C513" s="96"/>
      <c r="D513" s="96"/>
      <c r="E513" s="96"/>
      <c r="F513" s="96"/>
      <c r="G513" s="96"/>
      <c r="H513" s="96"/>
      <c r="I513" s="96"/>
    </row>
    <row r="514" spans="2:9">
      <c r="B514" s="97"/>
      <c r="C514" s="98"/>
      <c r="D514" s="98"/>
      <c r="E514" s="98"/>
      <c r="F514" s="98"/>
      <c r="G514" s="98"/>
      <c r="H514" s="98"/>
      <c r="I514" s="99"/>
    </row>
    <row r="515" spans="2:9" ht="29.25" customHeight="1">
      <c r="B515" s="100" t="s">
        <v>340</v>
      </c>
      <c r="C515" s="96"/>
      <c r="D515" s="96"/>
      <c r="E515" s="96"/>
      <c r="F515" s="96"/>
      <c r="G515" s="96"/>
      <c r="H515" s="96"/>
      <c r="I515" s="96"/>
    </row>
    <row r="516" spans="2:9">
      <c r="B516" s="106"/>
      <c r="C516" s="107"/>
      <c r="D516" s="107"/>
      <c r="E516" s="107"/>
      <c r="F516" s="107"/>
      <c r="G516" s="107"/>
      <c r="H516" s="107"/>
      <c r="I516" s="108"/>
    </row>
    <row r="517" spans="2:9" ht="22.5">
      <c r="B517" s="93" t="s">
        <v>2</v>
      </c>
      <c r="C517" s="93" t="s">
        <v>3</v>
      </c>
      <c r="D517" s="93" t="s">
        <v>4</v>
      </c>
      <c r="E517" s="93" t="s">
        <v>5</v>
      </c>
      <c r="F517" s="93" t="s">
        <v>6</v>
      </c>
      <c r="G517" s="93" t="s">
        <v>7</v>
      </c>
      <c r="H517" s="93" t="s">
        <v>8</v>
      </c>
      <c r="I517" s="93" t="s">
        <v>9</v>
      </c>
    </row>
    <row r="518" spans="2:9">
      <c r="B518" s="1">
        <v>1</v>
      </c>
      <c r="C518" s="2" t="s">
        <v>336</v>
      </c>
      <c r="D518" s="2" t="s">
        <v>15</v>
      </c>
      <c r="E518" s="36">
        <v>28662</v>
      </c>
      <c r="F518" s="36">
        <v>40756</v>
      </c>
      <c r="G518" s="36">
        <v>38707</v>
      </c>
      <c r="H518" s="37">
        <v>25.001999999999999</v>
      </c>
      <c r="I518" s="2"/>
    </row>
    <row r="519" spans="2:9">
      <c r="B519" s="1">
        <f>+B518+1</f>
        <v>2</v>
      </c>
      <c r="C519" s="2" t="s">
        <v>341</v>
      </c>
      <c r="D519" s="2" t="s">
        <v>49</v>
      </c>
      <c r="E519" s="36">
        <v>28233</v>
      </c>
      <c r="F519" s="36">
        <v>40511</v>
      </c>
      <c r="G519" s="36">
        <v>38288</v>
      </c>
      <c r="H519" s="37">
        <v>22.393999999999998</v>
      </c>
      <c r="I519" s="2"/>
    </row>
    <row r="520" spans="2:9">
      <c r="B520" s="1">
        <f t="shared" ref="B520:B551" si="17">+B519+1</f>
        <v>3</v>
      </c>
      <c r="C520" s="2" t="s">
        <v>342</v>
      </c>
      <c r="D520" s="2" t="s">
        <v>343</v>
      </c>
      <c r="E520" s="36">
        <v>26076</v>
      </c>
      <c r="F520" s="36">
        <v>37944</v>
      </c>
      <c r="G520" s="36">
        <v>35878</v>
      </c>
      <c r="H520" s="37">
        <v>20.634</v>
      </c>
      <c r="I520" s="44"/>
    </row>
    <row r="521" spans="2:9">
      <c r="B521" s="1">
        <f t="shared" si="17"/>
        <v>4</v>
      </c>
      <c r="C521" s="2" t="s">
        <v>136</v>
      </c>
      <c r="D521" s="2" t="s">
        <v>229</v>
      </c>
      <c r="E521" s="36">
        <v>28028</v>
      </c>
      <c r="F521" s="36">
        <v>40499</v>
      </c>
      <c r="G521" s="36">
        <v>38559</v>
      </c>
      <c r="H521" s="37">
        <v>18.494</v>
      </c>
      <c r="I521" s="44"/>
    </row>
    <row r="522" spans="2:9">
      <c r="B522" s="1">
        <f t="shared" si="17"/>
        <v>5</v>
      </c>
      <c r="C522" s="2" t="s">
        <v>344</v>
      </c>
      <c r="D522" s="2" t="s">
        <v>345</v>
      </c>
      <c r="E522" s="36">
        <v>29092</v>
      </c>
      <c r="F522" s="36">
        <v>41121</v>
      </c>
      <c r="G522" s="36">
        <v>38495</v>
      </c>
      <c r="H522" s="37">
        <v>14.661</v>
      </c>
      <c r="I522" s="44"/>
    </row>
    <row r="523" spans="2:9">
      <c r="B523" s="1">
        <f t="shared" si="17"/>
        <v>6</v>
      </c>
      <c r="C523" s="2" t="s">
        <v>346</v>
      </c>
      <c r="D523" s="2" t="s">
        <v>347</v>
      </c>
      <c r="E523" s="36">
        <v>28125</v>
      </c>
      <c r="F523" s="36">
        <v>40128</v>
      </c>
      <c r="G523" s="36">
        <v>37916</v>
      </c>
      <c r="H523" s="37">
        <v>12.351000000000001</v>
      </c>
      <c r="I523" s="54"/>
    </row>
    <row r="524" spans="2:9">
      <c r="B524" s="1">
        <f t="shared" si="17"/>
        <v>7</v>
      </c>
      <c r="C524" s="2" t="s">
        <v>813</v>
      </c>
      <c r="D524" s="2" t="s">
        <v>814</v>
      </c>
      <c r="E524" s="36">
        <v>24587</v>
      </c>
      <c r="F524" s="36">
        <v>40499</v>
      </c>
      <c r="G524" s="36">
        <v>38649</v>
      </c>
      <c r="H524" s="37">
        <v>11.331</v>
      </c>
      <c r="I524" s="54"/>
    </row>
    <row r="525" spans="2:9">
      <c r="B525" s="1">
        <f t="shared" si="17"/>
        <v>8</v>
      </c>
      <c r="C525" s="2" t="s">
        <v>354</v>
      </c>
      <c r="D525" s="2" t="s">
        <v>355</v>
      </c>
      <c r="E525" s="36">
        <v>27713</v>
      </c>
      <c r="F525" s="36">
        <v>41821</v>
      </c>
      <c r="G525" s="36">
        <v>39652</v>
      </c>
      <c r="H525" s="37">
        <v>11.114000000000001</v>
      </c>
      <c r="I525" s="54"/>
    </row>
    <row r="526" spans="2:9">
      <c r="B526" s="1">
        <f t="shared" si="17"/>
        <v>9</v>
      </c>
      <c r="C526" s="2" t="s">
        <v>348</v>
      </c>
      <c r="D526" s="2" t="s">
        <v>15</v>
      </c>
      <c r="E526" s="36">
        <v>30617</v>
      </c>
      <c r="F526" s="36">
        <v>41821</v>
      </c>
      <c r="G526" s="36">
        <v>39652</v>
      </c>
      <c r="H526" s="37">
        <v>10.853999999999999</v>
      </c>
      <c r="I526" s="54"/>
    </row>
    <row r="527" spans="2:9">
      <c r="B527" s="1">
        <f t="shared" si="17"/>
        <v>10</v>
      </c>
      <c r="C527" s="2" t="s">
        <v>349</v>
      </c>
      <c r="D527" s="2" t="s">
        <v>62</v>
      </c>
      <c r="E527" s="36">
        <v>29272</v>
      </c>
      <c r="F527" s="36">
        <v>40129</v>
      </c>
      <c r="G527" s="36">
        <v>38707</v>
      </c>
      <c r="H527" s="37">
        <v>10.749000000000001</v>
      </c>
      <c r="I527" s="54"/>
    </row>
    <row r="528" spans="2:9">
      <c r="B528" s="1">
        <f t="shared" si="17"/>
        <v>11</v>
      </c>
      <c r="C528" s="2" t="s">
        <v>350</v>
      </c>
      <c r="D528" s="2" t="s">
        <v>351</v>
      </c>
      <c r="E528" s="36">
        <v>24264</v>
      </c>
      <c r="F528" s="36">
        <v>39049</v>
      </c>
      <c r="G528" s="36">
        <v>35514</v>
      </c>
      <c r="H528" s="37">
        <v>10.303000000000001</v>
      </c>
      <c r="I528" s="54"/>
    </row>
    <row r="529" spans="2:9">
      <c r="B529" s="1">
        <f t="shared" si="17"/>
        <v>12</v>
      </c>
      <c r="C529" s="2" t="s">
        <v>352</v>
      </c>
      <c r="D529" s="2" t="s">
        <v>353</v>
      </c>
      <c r="E529" s="36">
        <v>23717</v>
      </c>
      <c r="F529" s="36">
        <v>36109</v>
      </c>
      <c r="G529" s="36">
        <v>34051</v>
      </c>
      <c r="H529" s="37">
        <v>10.125999999999999</v>
      </c>
      <c r="I529" s="54"/>
    </row>
    <row r="530" spans="2:9">
      <c r="B530" s="1">
        <f t="shared" si="17"/>
        <v>13</v>
      </c>
      <c r="C530" s="2" t="s">
        <v>65</v>
      </c>
      <c r="D530" s="2" t="s">
        <v>15</v>
      </c>
      <c r="E530" s="36">
        <v>28605</v>
      </c>
      <c r="F530" s="36">
        <v>40511</v>
      </c>
      <c r="G530" s="36">
        <v>38342</v>
      </c>
      <c r="H530" s="37">
        <v>10.050000000000001</v>
      </c>
      <c r="I530" s="54"/>
    </row>
    <row r="531" spans="2:9">
      <c r="B531" s="1">
        <f t="shared" si="17"/>
        <v>14</v>
      </c>
      <c r="C531" s="2" t="s">
        <v>357</v>
      </c>
      <c r="D531" s="2" t="s">
        <v>71</v>
      </c>
      <c r="E531" s="36">
        <v>30709</v>
      </c>
      <c r="F531" s="36">
        <v>42158</v>
      </c>
      <c r="G531" s="36">
        <v>40017</v>
      </c>
      <c r="H531" s="37">
        <v>9.3919999999999995</v>
      </c>
      <c r="I531" s="54"/>
    </row>
    <row r="532" spans="2:9">
      <c r="B532" s="1">
        <f t="shared" si="17"/>
        <v>15</v>
      </c>
      <c r="C532" s="2" t="s">
        <v>121</v>
      </c>
      <c r="D532" s="2" t="s">
        <v>356</v>
      </c>
      <c r="E532" s="36">
        <v>29167</v>
      </c>
      <c r="F532" s="36">
        <v>40511</v>
      </c>
      <c r="G532" s="36">
        <v>38552</v>
      </c>
      <c r="H532" s="37">
        <v>9.1649999999999991</v>
      </c>
      <c r="I532" s="54"/>
    </row>
    <row r="533" spans="2:9">
      <c r="B533" s="1">
        <f t="shared" si="17"/>
        <v>16</v>
      </c>
      <c r="C533" s="2" t="s">
        <v>341</v>
      </c>
      <c r="D533" s="2" t="s">
        <v>29</v>
      </c>
      <c r="E533" s="36">
        <v>25972</v>
      </c>
      <c r="F533" s="36">
        <v>39049</v>
      </c>
      <c r="G533" s="36">
        <v>36986</v>
      </c>
      <c r="H533" s="37">
        <v>9.1620000000000008</v>
      </c>
      <c r="I533" s="54"/>
    </row>
    <row r="534" spans="2:9">
      <c r="B534" s="1">
        <f t="shared" si="17"/>
        <v>17</v>
      </c>
      <c r="C534" s="2" t="s">
        <v>358</v>
      </c>
      <c r="D534" s="2" t="s">
        <v>359</v>
      </c>
      <c r="E534" s="36">
        <v>30712</v>
      </c>
      <c r="F534" s="36">
        <v>42158</v>
      </c>
      <c r="G534" s="36">
        <v>40025</v>
      </c>
      <c r="H534" s="37">
        <v>9.0809999999999995</v>
      </c>
      <c r="I534" s="54"/>
    </row>
    <row r="535" spans="2:9">
      <c r="B535" s="1">
        <f t="shared" si="17"/>
        <v>18</v>
      </c>
      <c r="C535" s="2" t="s">
        <v>68</v>
      </c>
      <c r="D535" s="2" t="s">
        <v>156</v>
      </c>
      <c r="E535" s="36" t="s">
        <v>361</v>
      </c>
      <c r="F535" s="36">
        <v>42552</v>
      </c>
      <c r="G535" s="36">
        <v>40470</v>
      </c>
      <c r="H535" s="37">
        <v>9.0630000000000006</v>
      </c>
      <c r="I535" s="2"/>
    </row>
    <row r="536" spans="2:9">
      <c r="B536" s="1">
        <f t="shared" si="17"/>
        <v>19</v>
      </c>
      <c r="C536" s="2" t="s">
        <v>337</v>
      </c>
      <c r="D536" s="2" t="s">
        <v>94</v>
      </c>
      <c r="E536" s="36">
        <v>30825</v>
      </c>
      <c r="F536" s="36">
        <v>42151</v>
      </c>
      <c r="G536" s="36">
        <v>40017</v>
      </c>
      <c r="H536" s="37">
        <v>9</v>
      </c>
      <c r="I536" s="2" t="s">
        <v>20</v>
      </c>
    </row>
    <row r="537" spans="2:9">
      <c r="B537" s="1">
        <f t="shared" si="17"/>
        <v>20</v>
      </c>
      <c r="C537" s="2" t="s">
        <v>68</v>
      </c>
      <c r="D537" s="2" t="s">
        <v>15</v>
      </c>
      <c r="E537" s="36">
        <v>31326</v>
      </c>
      <c r="F537" s="36">
        <v>42556</v>
      </c>
      <c r="G537" s="36">
        <v>40470</v>
      </c>
      <c r="H537" s="37">
        <v>9</v>
      </c>
      <c r="I537" s="2" t="s">
        <v>20</v>
      </c>
    </row>
    <row r="538" spans="2:9" ht="22.5">
      <c r="B538" s="1">
        <f t="shared" si="17"/>
        <v>21</v>
      </c>
      <c r="C538" s="2" t="s">
        <v>586</v>
      </c>
      <c r="D538" s="2" t="s">
        <v>411</v>
      </c>
      <c r="E538" s="36">
        <v>31006</v>
      </c>
      <c r="F538" s="36">
        <v>42922</v>
      </c>
      <c r="G538" s="36">
        <v>40744</v>
      </c>
      <c r="H538" s="37">
        <v>9</v>
      </c>
      <c r="I538" s="2" t="s">
        <v>808</v>
      </c>
    </row>
    <row r="539" spans="2:9" ht="22.5">
      <c r="B539" s="1">
        <f t="shared" si="17"/>
        <v>22</v>
      </c>
      <c r="C539" s="2" t="s">
        <v>807</v>
      </c>
      <c r="D539" s="2" t="s">
        <v>46</v>
      </c>
      <c r="E539" s="36">
        <v>30764</v>
      </c>
      <c r="F539" s="36">
        <v>42922</v>
      </c>
      <c r="G539" s="36">
        <v>40744</v>
      </c>
      <c r="H539" s="37">
        <v>9</v>
      </c>
      <c r="I539" s="2" t="s">
        <v>60</v>
      </c>
    </row>
    <row r="540" spans="2:9">
      <c r="B540" s="1">
        <f t="shared" si="17"/>
        <v>23</v>
      </c>
      <c r="C540" s="2" t="s">
        <v>812</v>
      </c>
      <c r="D540" s="2" t="s">
        <v>151</v>
      </c>
      <c r="E540" s="36">
        <v>31294</v>
      </c>
      <c r="F540" s="36">
        <v>42922</v>
      </c>
      <c r="G540" s="36">
        <v>40834</v>
      </c>
      <c r="H540" s="37">
        <v>9</v>
      </c>
      <c r="I540" s="2" t="s">
        <v>20</v>
      </c>
    </row>
    <row r="541" spans="2:9" ht="22.5">
      <c r="B541" s="1">
        <f t="shared" si="17"/>
        <v>24</v>
      </c>
      <c r="C541" s="2" t="s">
        <v>501</v>
      </c>
      <c r="D541" s="2" t="s">
        <v>62</v>
      </c>
      <c r="E541" s="36">
        <v>24368</v>
      </c>
      <c r="F541" s="36">
        <v>42923</v>
      </c>
      <c r="G541" s="36">
        <v>40624</v>
      </c>
      <c r="H541" s="37">
        <v>9</v>
      </c>
      <c r="I541" s="2" t="s">
        <v>60</v>
      </c>
    </row>
    <row r="542" spans="2:9">
      <c r="B542" s="1">
        <f t="shared" si="17"/>
        <v>25</v>
      </c>
      <c r="C542" s="2" t="s">
        <v>136</v>
      </c>
      <c r="D542" s="2" t="s">
        <v>785</v>
      </c>
      <c r="E542" s="36">
        <v>26494</v>
      </c>
      <c r="F542" s="36">
        <v>42923</v>
      </c>
      <c r="G542" s="36">
        <v>40745</v>
      </c>
      <c r="H542" s="37">
        <v>9</v>
      </c>
      <c r="I542" s="2" t="s">
        <v>20</v>
      </c>
    </row>
    <row r="543" spans="2:9" ht="22.5">
      <c r="B543" s="1">
        <f t="shared" si="17"/>
        <v>26</v>
      </c>
      <c r="C543" s="2" t="s">
        <v>806</v>
      </c>
      <c r="D543" s="2" t="s">
        <v>56</v>
      </c>
      <c r="E543" s="36">
        <v>31675</v>
      </c>
      <c r="F543" s="36">
        <v>42992</v>
      </c>
      <c r="G543" s="36">
        <v>40990</v>
      </c>
      <c r="H543" s="37">
        <v>9</v>
      </c>
      <c r="I543" s="2" t="s">
        <v>60</v>
      </c>
    </row>
    <row r="544" spans="2:9">
      <c r="B544" s="1">
        <f t="shared" si="17"/>
        <v>27</v>
      </c>
      <c r="C544" s="2" t="s">
        <v>784</v>
      </c>
      <c r="D544" s="2" t="s">
        <v>103</v>
      </c>
      <c r="E544" s="36">
        <v>32034</v>
      </c>
      <c r="F544" s="36">
        <v>42992</v>
      </c>
      <c r="G544" s="36">
        <v>41207</v>
      </c>
      <c r="H544" s="37">
        <v>9</v>
      </c>
      <c r="I544" s="2" t="s">
        <v>20</v>
      </c>
    </row>
    <row r="545" spans="2:9">
      <c r="B545" s="1">
        <f t="shared" si="17"/>
        <v>28</v>
      </c>
      <c r="C545" s="2" t="s">
        <v>809</v>
      </c>
      <c r="D545" s="2" t="s">
        <v>432</v>
      </c>
      <c r="E545" s="36">
        <v>28022</v>
      </c>
      <c r="F545" s="36">
        <v>43083</v>
      </c>
      <c r="G545" s="36">
        <v>40743</v>
      </c>
      <c r="H545" s="37">
        <v>9</v>
      </c>
      <c r="I545" s="2"/>
    </row>
    <row r="546" spans="2:9" ht="22.5">
      <c r="B546" s="1">
        <f t="shared" si="17"/>
        <v>29</v>
      </c>
      <c r="C546" s="2" t="s">
        <v>65</v>
      </c>
      <c r="D546" s="2" t="s">
        <v>221</v>
      </c>
      <c r="E546" s="36">
        <v>21717</v>
      </c>
      <c r="F546" s="36">
        <v>34316</v>
      </c>
      <c r="G546" s="36">
        <v>32440</v>
      </c>
      <c r="H546" s="37">
        <v>8</v>
      </c>
      <c r="I546" s="2" t="s">
        <v>60</v>
      </c>
    </row>
    <row r="547" spans="2:9">
      <c r="B547" s="1">
        <f t="shared" si="17"/>
        <v>30</v>
      </c>
      <c r="C547" s="2" t="s">
        <v>362</v>
      </c>
      <c r="D547" s="2" t="s">
        <v>51</v>
      </c>
      <c r="E547" s="36">
        <v>21694</v>
      </c>
      <c r="F547" s="36">
        <v>34316</v>
      </c>
      <c r="G547" s="36">
        <v>32588</v>
      </c>
      <c r="H547" s="37">
        <v>8</v>
      </c>
      <c r="I547" s="2" t="s">
        <v>20</v>
      </c>
    </row>
    <row r="548" spans="2:9">
      <c r="B548" s="1">
        <f t="shared" si="17"/>
        <v>31</v>
      </c>
      <c r="C548" s="2" t="s">
        <v>363</v>
      </c>
      <c r="D548" s="2" t="s">
        <v>364</v>
      </c>
      <c r="E548" s="36">
        <v>28927</v>
      </c>
      <c r="F548" s="36">
        <v>42151</v>
      </c>
      <c r="G548" s="36">
        <v>40106</v>
      </c>
      <c r="H548" s="37">
        <v>8</v>
      </c>
      <c r="I548" s="2" t="s">
        <v>20</v>
      </c>
    </row>
    <row r="549" spans="2:9">
      <c r="B549" s="1">
        <f t="shared" si="17"/>
        <v>32</v>
      </c>
      <c r="C549" s="2" t="s">
        <v>35</v>
      </c>
      <c r="D549" s="2" t="s">
        <v>160</v>
      </c>
      <c r="E549" s="36">
        <v>28130</v>
      </c>
      <c r="F549" s="36">
        <v>42556</v>
      </c>
      <c r="G549" s="36">
        <v>40254</v>
      </c>
      <c r="H549" s="37">
        <v>8</v>
      </c>
      <c r="I549" s="2"/>
    </row>
    <row r="550" spans="2:9">
      <c r="B550" s="1">
        <f t="shared" si="17"/>
        <v>33</v>
      </c>
      <c r="C550" s="2" t="s">
        <v>810</v>
      </c>
      <c r="D550" s="2" t="s">
        <v>811</v>
      </c>
      <c r="E550" s="36">
        <v>28578</v>
      </c>
      <c r="F550" s="36">
        <v>40128</v>
      </c>
      <c r="G550" s="36">
        <v>38105</v>
      </c>
      <c r="H550" s="37">
        <v>7.3</v>
      </c>
      <c r="I550" s="2"/>
    </row>
    <row r="551" spans="2:9">
      <c r="B551" s="1">
        <f t="shared" si="17"/>
        <v>34</v>
      </c>
      <c r="C551" s="2" t="s">
        <v>365</v>
      </c>
      <c r="D551" s="2" t="s">
        <v>366</v>
      </c>
      <c r="E551" s="36">
        <v>26548</v>
      </c>
      <c r="F551" s="36">
        <v>38324</v>
      </c>
      <c r="G551" s="36">
        <v>36087</v>
      </c>
      <c r="H551" s="37">
        <v>7</v>
      </c>
      <c r="I551" s="2"/>
    </row>
    <row r="554" spans="2:9">
      <c r="B554" s="96" t="s">
        <v>0</v>
      </c>
      <c r="C554" s="96"/>
      <c r="D554" s="96"/>
      <c r="E554" s="96"/>
      <c r="F554" s="96"/>
      <c r="G554" s="96"/>
      <c r="H554" s="96"/>
      <c r="I554" s="96"/>
    </row>
    <row r="555" spans="2:9">
      <c r="B555" s="96" t="s">
        <v>747</v>
      </c>
      <c r="C555" s="96"/>
      <c r="D555" s="96"/>
      <c r="E555" s="96"/>
      <c r="F555" s="96"/>
      <c r="G555" s="96"/>
      <c r="H555" s="96"/>
      <c r="I555" s="96"/>
    </row>
    <row r="556" spans="2:9">
      <c r="B556" s="97"/>
      <c r="C556" s="98"/>
      <c r="D556" s="98"/>
      <c r="E556" s="98"/>
      <c r="F556" s="98"/>
      <c r="G556" s="98"/>
      <c r="H556" s="98"/>
      <c r="I556" s="99"/>
    </row>
    <row r="557" spans="2:9" ht="30.75" customHeight="1">
      <c r="B557" s="100" t="s">
        <v>367</v>
      </c>
      <c r="C557" s="96"/>
      <c r="D557" s="96"/>
      <c r="E557" s="96"/>
      <c r="F557" s="96"/>
      <c r="G557" s="96"/>
      <c r="H557" s="96"/>
      <c r="I557" s="96"/>
    </row>
    <row r="558" spans="2:9">
      <c r="B558" s="103"/>
      <c r="C558" s="104"/>
      <c r="D558" s="104"/>
      <c r="E558" s="104"/>
      <c r="F558" s="104"/>
      <c r="G558" s="104"/>
      <c r="H558" s="104"/>
      <c r="I558" s="105"/>
    </row>
    <row r="559" spans="2:9" ht="22.5">
      <c r="B559" s="93" t="s">
        <v>2</v>
      </c>
      <c r="C559" s="93" t="s">
        <v>3</v>
      </c>
      <c r="D559" s="93" t="s">
        <v>4</v>
      </c>
      <c r="E559" s="93" t="s">
        <v>5</v>
      </c>
      <c r="F559" s="93" t="s">
        <v>6</v>
      </c>
      <c r="G559" s="93" t="s">
        <v>7</v>
      </c>
      <c r="H559" s="93" t="s">
        <v>8</v>
      </c>
      <c r="I559" s="93" t="s">
        <v>9</v>
      </c>
    </row>
    <row r="560" spans="2:9">
      <c r="B560" s="1">
        <v>1</v>
      </c>
      <c r="C560" s="2" t="s">
        <v>369</v>
      </c>
      <c r="D560" s="2" t="s">
        <v>49</v>
      </c>
      <c r="E560" s="39">
        <v>24833</v>
      </c>
      <c r="F560" s="39">
        <v>37917</v>
      </c>
      <c r="G560" s="39">
        <v>35150</v>
      </c>
      <c r="H560" s="40">
        <v>25.059000000000001</v>
      </c>
      <c r="I560" s="41"/>
    </row>
    <row r="561" spans="2:9">
      <c r="B561" s="1">
        <f>+B560+1</f>
        <v>2</v>
      </c>
      <c r="C561" s="2" t="s">
        <v>368</v>
      </c>
      <c r="D561" s="2" t="s">
        <v>216</v>
      </c>
      <c r="E561" s="39">
        <v>25194</v>
      </c>
      <c r="F561" s="39">
        <v>37551</v>
      </c>
      <c r="G561" s="39">
        <v>35725</v>
      </c>
      <c r="H561" s="40">
        <v>23.36</v>
      </c>
      <c r="I561" s="41"/>
    </row>
    <row r="562" spans="2:9">
      <c r="B562" s="1">
        <f t="shared" ref="B562:B576" si="18">+B561+1</f>
        <v>3</v>
      </c>
      <c r="C562" s="2" t="s">
        <v>370</v>
      </c>
      <c r="D562" s="2" t="s">
        <v>371</v>
      </c>
      <c r="E562" s="39">
        <v>25928</v>
      </c>
      <c r="F562" s="39">
        <v>39392</v>
      </c>
      <c r="G562" s="39">
        <v>37214</v>
      </c>
      <c r="H562" s="40">
        <v>21.675000000000001</v>
      </c>
      <c r="I562" s="41"/>
    </row>
    <row r="563" spans="2:9">
      <c r="B563" s="1">
        <f t="shared" si="18"/>
        <v>4</v>
      </c>
      <c r="C563" s="2" t="s">
        <v>372</v>
      </c>
      <c r="D563" s="2" t="s">
        <v>373</v>
      </c>
      <c r="E563" s="39">
        <v>28992</v>
      </c>
      <c r="F563" s="39">
        <v>40490</v>
      </c>
      <c r="G563" s="39">
        <v>38434</v>
      </c>
      <c r="H563" s="40">
        <v>11.01</v>
      </c>
      <c r="I563" s="41"/>
    </row>
    <row r="564" spans="2:9">
      <c r="B564" s="1">
        <f t="shared" si="18"/>
        <v>5</v>
      </c>
      <c r="C564" s="2" t="s">
        <v>374</v>
      </c>
      <c r="D564" s="2" t="s">
        <v>97</v>
      </c>
      <c r="E564" s="39">
        <v>30461</v>
      </c>
      <c r="F564" s="39">
        <v>41821</v>
      </c>
      <c r="G564" s="39">
        <v>39658</v>
      </c>
      <c r="H564" s="40">
        <v>9.9719999999999995</v>
      </c>
      <c r="I564" s="46"/>
    </row>
    <row r="565" spans="2:9">
      <c r="B565" s="1">
        <f t="shared" si="18"/>
        <v>6</v>
      </c>
      <c r="C565" s="2" t="s">
        <v>136</v>
      </c>
      <c r="D565" s="2" t="s">
        <v>375</v>
      </c>
      <c r="E565" s="39">
        <v>29592</v>
      </c>
      <c r="F565" s="39">
        <v>41373</v>
      </c>
      <c r="G565" s="39">
        <v>39282</v>
      </c>
      <c r="H565" s="40">
        <v>9.5329999999999995</v>
      </c>
      <c r="I565" s="41"/>
    </row>
    <row r="566" spans="2:9">
      <c r="B566" s="1">
        <f t="shared" si="18"/>
        <v>7</v>
      </c>
      <c r="C566" s="2" t="s">
        <v>386</v>
      </c>
      <c r="D566" s="2" t="s">
        <v>387</v>
      </c>
      <c r="E566" s="36">
        <v>29293</v>
      </c>
      <c r="F566" s="36">
        <v>40490</v>
      </c>
      <c r="G566" s="36">
        <v>38707</v>
      </c>
      <c r="H566" s="37">
        <v>9.4190000000000005</v>
      </c>
      <c r="I566" s="38"/>
    </row>
    <row r="567" spans="2:9">
      <c r="B567" s="1">
        <f t="shared" si="18"/>
        <v>8</v>
      </c>
      <c r="C567" s="2" t="s">
        <v>376</v>
      </c>
      <c r="D567" s="2" t="s">
        <v>156</v>
      </c>
      <c r="E567" s="39">
        <v>26662</v>
      </c>
      <c r="F567" s="39">
        <v>37923</v>
      </c>
      <c r="G567" s="39">
        <v>35998</v>
      </c>
      <c r="H567" s="40">
        <v>9</v>
      </c>
      <c r="I567" s="41" t="s">
        <v>20</v>
      </c>
    </row>
    <row r="568" spans="2:9">
      <c r="B568" s="1">
        <f t="shared" si="18"/>
        <v>9</v>
      </c>
      <c r="C568" s="2" t="s">
        <v>377</v>
      </c>
      <c r="D568" s="2" t="s">
        <v>71</v>
      </c>
      <c r="E568" s="39">
        <v>29983</v>
      </c>
      <c r="F568" s="39">
        <v>41373</v>
      </c>
      <c r="G568" s="39">
        <v>39282</v>
      </c>
      <c r="H568" s="40">
        <v>9</v>
      </c>
      <c r="I568" s="41" t="s">
        <v>20</v>
      </c>
    </row>
    <row r="569" spans="2:9">
      <c r="B569" s="1">
        <f t="shared" si="18"/>
        <v>10</v>
      </c>
      <c r="C569" s="2" t="s">
        <v>378</v>
      </c>
      <c r="D569" s="2" t="s">
        <v>22</v>
      </c>
      <c r="E569" s="36">
        <v>30480</v>
      </c>
      <c r="F569" s="36">
        <v>41824</v>
      </c>
      <c r="G569" s="36">
        <v>39652</v>
      </c>
      <c r="H569" s="37">
        <v>9</v>
      </c>
      <c r="I569" s="41" t="s">
        <v>20</v>
      </c>
    </row>
    <row r="570" spans="2:9">
      <c r="B570" s="1">
        <f t="shared" si="18"/>
        <v>11</v>
      </c>
      <c r="C570" s="2" t="s">
        <v>379</v>
      </c>
      <c r="D570" s="2" t="s">
        <v>380</v>
      </c>
      <c r="E570" s="36">
        <v>29648</v>
      </c>
      <c r="F570" s="36">
        <v>42311</v>
      </c>
      <c r="G570" s="36">
        <v>39435</v>
      </c>
      <c r="H570" s="37">
        <v>9</v>
      </c>
      <c r="I570" s="41" t="s">
        <v>20</v>
      </c>
    </row>
    <row r="571" spans="2:9">
      <c r="B571" s="1">
        <f t="shared" si="18"/>
        <v>12</v>
      </c>
      <c r="C571" s="2" t="s">
        <v>10</v>
      </c>
      <c r="D571" s="2" t="s">
        <v>382</v>
      </c>
      <c r="E571" s="36">
        <v>29149</v>
      </c>
      <c r="F571" s="36">
        <v>41983</v>
      </c>
      <c r="G571" s="36">
        <v>39380</v>
      </c>
      <c r="H571" s="37">
        <v>8.6620000000000008</v>
      </c>
      <c r="I571" s="38"/>
    </row>
    <row r="572" spans="2:9">
      <c r="B572" s="1">
        <f t="shared" si="18"/>
        <v>13</v>
      </c>
      <c r="C572" s="2" t="s">
        <v>384</v>
      </c>
      <c r="D572" s="2" t="s">
        <v>385</v>
      </c>
      <c r="E572" s="36">
        <v>23183</v>
      </c>
      <c r="F572" s="36">
        <v>36097</v>
      </c>
      <c r="G572" s="36">
        <v>34050</v>
      </c>
      <c r="H572" s="37">
        <v>8</v>
      </c>
      <c r="I572" s="38" t="s">
        <v>20</v>
      </c>
    </row>
    <row r="573" spans="2:9">
      <c r="B573" s="1">
        <f t="shared" si="18"/>
        <v>14</v>
      </c>
      <c r="C573" s="2" t="s">
        <v>44</v>
      </c>
      <c r="D573" s="2" t="s">
        <v>22</v>
      </c>
      <c r="E573" s="36">
        <v>27688</v>
      </c>
      <c r="F573" s="36">
        <v>39034</v>
      </c>
      <c r="G573" s="36">
        <v>37553</v>
      </c>
      <c r="H573" s="37">
        <v>8</v>
      </c>
      <c r="I573" s="38" t="s">
        <v>20</v>
      </c>
    </row>
    <row r="574" spans="2:9" ht="22.5">
      <c r="B574" s="1">
        <f t="shared" si="18"/>
        <v>15</v>
      </c>
      <c r="C574" s="2" t="s">
        <v>57</v>
      </c>
      <c r="D574" s="2" t="s">
        <v>90</v>
      </c>
      <c r="E574" s="36">
        <v>28830</v>
      </c>
      <c r="F574" s="36">
        <v>42149</v>
      </c>
      <c r="G574" s="36">
        <v>39720</v>
      </c>
      <c r="H574" s="37">
        <v>8</v>
      </c>
      <c r="I574" s="44" t="s">
        <v>60</v>
      </c>
    </row>
    <row r="575" spans="2:9">
      <c r="B575" s="1">
        <f t="shared" si="18"/>
        <v>16</v>
      </c>
      <c r="C575" s="2" t="s">
        <v>388</v>
      </c>
      <c r="D575" s="2" t="s">
        <v>186</v>
      </c>
      <c r="E575" s="36">
        <v>27300</v>
      </c>
      <c r="F575" s="36">
        <v>42149</v>
      </c>
      <c r="G575" s="36">
        <v>39890</v>
      </c>
      <c r="H575" s="37">
        <v>8</v>
      </c>
      <c r="I575" s="38"/>
    </row>
    <row r="576" spans="2:9">
      <c r="B576" s="1">
        <f t="shared" si="18"/>
        <v>17</v>
      </c>
      <c r="C576" s="2" t="s">
        <v>338</v>
      </c>
      <c r="D576" s="2" t="s">
        <v>90</v>
      </c>
      <c r="E576" s="36">
        <v>28259</v>
      </c>
      <c r="F576" s="36">
        <v>40281</v>
      </c>
      <c r="G576" s="36">
        <v>38070</v>
      </c>
      <c r="H576" s="37">
        <v>6.65</v>
      </c>
      <c r="I576" s="38"/>
    </row>
    <row r="579" spans="2:9">
      <c r="B579" s="96" t="s">
        <v>0</v>
      </c>
      <c r="C579" s="96"/>
      <c r="D579" s="96"/>
      <c r="E579" s="96"/>
      <c r="F579" s="96"/>
      <c r="G579" s="96"/>
      <c r="H579" s="96"/>
      <c r="I579" s="96"/>
    </row>
    <row r="580" spans="2:9">
      <c r="B580" s="96" t="s">
        <v>747</v>
      </c>
      <c r="C580" s="96"/>
      <c r="D580" s="96"/>
      <c r="E580" s="96"/>
      <c r="F580" s="96"/>
      <c r="G580" s="96"/>
      <c r="H580" s="96"/>
      <c r="I580" s="96"/>
    </row>
    <row r="581" spans="2:9">
      <c r="B581" s="97"/>
      <c r="C581" s="98"/>
      <c r="D581" s="98"/>
      <c r="E581" s="98"/>
      <c r="F581" s="98"/>
      <c r="G581" s="98"/>
      <c r="H581" s="98"/>
      <c r="I581" s="99"/>
    </row>
    <row r="582" spans="2:9" ht="30.75" customHeight="1">
      <c r="B582" s="100" t="s">
        <v>389</v>
      </c>
      <c r="C582" s="96"/>
      <c r="D582" s="96"/>
      <c r="E582" s="96"/>
      <c r="F582" s="96"/>
      <c r="G582" s="96"/>
      <c r="H582" s="96"/>
      <c r="I582" s="96"/>
    </row>
    <row r="583" spans="2:9">
      <c r="B583" s="103"/>
      <c r="C583" s="104"/>
      <c r="D583" s="104"/>
      <c r="E583" s="104"/>
      <c r="F583" s="104"/>
      <c r="G583" s="104"/>
      <c r="H583" s="104"/>
      <c r="I583" s="105"/>
    </row>
    <row r="584" spans="2:9" ht="22.5">
      <c r="B584" s="93" t="s">
        <v>2</v>
      </c>
      <c r="C584" s="93" t="s">
        <v>3</v>
      </c>
      <c r="D584" s="93" t="s">
        <v>4</v>
      </c>
      <c r="E584" s="93" t="s">
        <v>5</v>
      </c>
      <c r="F584" s="93" t="s">
        <v>6</v>
      </c>
      <c r="G584" s="93" t="s">
        <v>7</v>
      </c>
      <c r="H584" s="93" t="s">
        <v>8</v>
      </c>
      <c r="I584" s="93" t="s">
        <v>9</v>
      </c>
    </row>
    <row r="585" spans="2:9" s="91" customFormat="1">
      <c r="B585" s="1">
        <v>1</v>
      </c>
      <c r="C585" s="2" t="s">
        <v>390</v>
      </c>
      <c r="D585" s="2" t="s">
        <v>391</v>
      </c>
      <c r="E585" s="39">
        <v>28615</v>
      </c>
      <c r="F585" s="39">
        <v>39755</v>
      </c>
      <c r="G585" s="39">
        <v>37937</v>
      </c>
      <c r="H585" s="40">
        <v>43.965000000000003</v>
      </c>
      <c r="I585" s="65"/>
    </row>
    <row r="586" spans="2:9">
      <c r="B586" s="1">
        <f>+B585+1</f>
        <v>2</v>
      </c>
      <c r="C586" s="2" t="s">
        <v>392</v>
      </c>
      <c r="D586" s="2" t="s">
        <v>84</v>
      </c>
      <c r="E586" s="36">
        <v>28369</v>
      </c>
      <c r="F586" s="36">
        <v>39384</v>
      </c>
      <c r="G586" s="36">
        <v>37973</v>
      </c>
      <c r="H586" s="40">
        <v>42.246000000000002</v>
      </c>
      <c r="I586" s="54"/>
    </row>
    <row r="587" spans="2:9">
      <c r="B587" s="1">
        <f t="shared" ref="B587:B619" si="19">+B586+1</f>
        <v>3</v>
      </c>
      <c r="C587" s="2" t="s">
        <v>393</v>
      </c>
      <c r="D587" s="2" t="s">
        <v>394</v>
      </c>
      <c r="E587" s="36">
        <v>28927</v>
      </c>
      <c r="F587" s="36">
        <v>39755</v>
      </c>
      <c r="G587" s="36">
        <v>38196</v>
      </c>
      <c r="H587" s="40">
        <v>31.506</v>
      </c>
      <c r="I587" s="54"/>
    </row>
    <row r="588" spans="2:9">
      <c r="B588" s="1">
        <f t="shared" si="19"/>
        <v>4</v>
      </c>
      <c r="C588" s="2" t="s">
        <v>395</v>
      </c>
      <c r="D588" s="2" t="s">
        <v>128</v>
      </c>
      <c r="E588" s="36">
        <v>26216</v>
      </c>
      <c r="F588" s="36">
        <v>40121</v>
      </c>
      <c r="G588" s="36">
        <v>38786</v>
      </c>
      <c r="H588" s="40">
        <v>30.76</v>
      </c>
      <c r="I588" s="54"/>
    </row>
    <row r="589" spans="2:9">
      <c r="B589" s="1">
        <f t="shared" si="19"/>
        <v>5</v>
      </c>
      <c r="C589" s="2" t="s">
        <v>195</v>
      </c>
      <c r="D589" s="2" t="s">
        <v>397</v>
      </c>
      <c r="E589" s="36">
        <v>28600</v>
      </c>
      <c r="F589" s="36">
        <v>39750</v>
      </c>
      <c r="G589" s="36">
        <v>38070</v>
      </c>
      <c r="H589" s="40">
        <v>28.690999999999999</v>
      </c>
      <c r="I589" s="54"/>
    </row>
    <row r="590" spans="2:9">
      <c r="B590" s="1">
        <f t="shared" si="19"/>
        <v>6</v>
      </c>
      <c r="C590" s="2" t="s">
        <v>168</v>
      </c>
      <c r="D590" s="2" t="s">
        <v>371</v>
      </c>
      <c r="E590" s="36">
        <v>29011</v>
      </c>
      <c r="F590" s="36">
        <v>40121</v>
      </c>
      <c r="G590" s="36">
        <v>38469</v>
      </c>
      <c r="H590" s="40">
        <v>27.681000000000001</v>
      </c>
      <c r="I590" s="54"/>
    </row>
    <row r="591" spans="2:9" s="91" customFormat="1">
      <c r="B591" s="1">
        <f t="shared" si="19"/>
        <v>7</v>
      </c>
      <c r="C591" s="2" t="s">
        <v>262</v>
      </c>
      <c r="D591" s="2" t="s">
        <v>396</v>
      </c>
      <c r="E591" s="39">
        <v>27481</v>
      </c>
      <c r="F591" s="39">
        <v>38653</v>
      </c>
      <c r="G591" s="39">
        <v>37188</v>
      </c>
      <c r="H591" s="40">
        <v>27.298999999999999</v>
      </c>
      <c r="I591" s="2"/>
    </row>
    <row r="592" spans="2:9">
      <c r="B592" s="1">
        <f t="shared" si="19"/>
        <v>8</v>
      </c>
      <c r="C592" s="2" t="s">
        <v>398</v>
      </c>
      <c r="D592" s="2" t="s">
        <v>39</v>
      </c>
      <c r="E592" s="36">
        <v>27862</v>
      </c>
      <c r="F592" s="36">
        <v>40756</v>
      </c>
      <c r="G592" s="36">
        <v>38917</v>
      </c>
      <c r="H592" s="40">
        <v>26.533000000000001</v>
      </c>
      <c r="I592" s="54"/>
    </row>
    <row r="593" spans="2:9">
      <c r="B593" s="1">
        <f t="shared" si="19"/>
        <v>9</v>
      </c>
      <c r="C593" s="2" t="s">
        <v>399</v>
      </c>
      <c r="D593" s="2" t="s">
        <v>255</v>
      </c>
      <c r="E593" s="36">
        <v>27780</v>
      </c>
      <c r="F593" s="36">
        <v>40753</v>
      </c>
      <c r="G593" s="36">
        <v>38835</v>
      </c>
      <c r="H593" s="40">
        <v>26.43</v>
      </c>
      <c r="I593" s="2"/>
    </row>
    <row r="594" spans="2:9">
      <c r="B594" s="1">
        <f t="shared" si="19"/>
        <v>10</v>
      </c>
      <c r="C594" s="2" t="s">
        <v>400</v>
      </c>
      <c r="D594" s="2" t="s">
        <v>94</v>
      </c>
      <c r="E594" s="36">
        <v>28425</v>
      </c>
      <c r="F594" s="36">
        <v>39384</v>
      </c>
      <c r="G594" s="36">
        <v>37973</v>
      </c>
      <c r="H594" s="40">
        <v>26.152999999999999</v>
      </c>
      <c r="I594" s="2"/>
    </row>
    <row r="595" spans="2:9">
      <c r="B595" s="1">
        <f t="shared" si="19"/>
        <v>11</v>
      </c>
      <c r="C595" s="2" t="s">
        <v>206</v>
      </c>
      <c r="D595" s="2" t="s">
        <v>94</v>
      </c>
      <c r="E595" s="36">
        <v>27139</v>
      </c>
      <c r="F595" s="36">
        <v>38289</v>
      </c>
      <c r="G595" s="36">
        <v>36817</v>
      </c>
      <c r="H595" s="40">
        <v>22.521999999999998</v>
      </c>
      <c r="I595" s="2"/>
    </row>
    <row r="596" spans="2:9">
      <c r="B596" s="1">
        <f t="shared" si="19"/>
        <v>12</v>
      </c>
      <c r="C596" s="2" t="s">
        <v>362</v>
      </c>
      <c r="D596" s="2" t="s">
        <v>158</v>
      </c>
      <c r="E596" s="36">
        <v>30475</v>
      </c>
      <c r="F596" s="36">
        <v>41835</v>
      </c>
      <c r="G596" s="36">
        <v>39744</v>
      </c>
      <c r="H596" s="40">
        <v>21.829000000000001</v>
      </c>
      <c r="I596" s="2"/>
    </row>
    <row r="597" spans="2:9">
      <c r="B597" s="1">
        <f t="shared" si="19"/>
        <v>13</v>
      </c>
      <c r="C597" s="2" t="s">
        <v>31</v>
      </c>
      <c r="D597" s="2" t="s">
        <v>64</v>
      </c>
      <c r="E597" s="36">
        <v>30271</v>
      </c>
      <c r="F597" s="36">
        <v>41003</v>
      </c>
      <c r="G597" s="36" t="s">
        <v>401</v>
      </c>
      <c r="H597" s="40">
        <v>18.942</v>
      </c>
      <c r="I597" s="2"/>
    </row>
    <row r="598" spans="2:9">
      <c r="B598" s="1">
        <f t="shared" si="19"/>
        <v>14</v>
      </c>
      <c r="C598" s="2" t="s">
        <v>402</v>
      </c>
      <c r="D598" s="2" t="s">
        <v>90</v>
      </c>
      <c r="E598" s="36">
        <v>22558</v>
      </c>
      <c r="F598" s="36">
        <v>34514</v>
      </c>
      <c r="G598" s="36">
        <v>32951</v>
      </c>
      <c r="H598" s="40">
        <v>17.079000000000001</v>
      </c>
      <c r="I598" s="2"/>
    </row>
    <row r="599" spans="2:9">
      <c r="B599" s="1">
        <f t="shared" si="19"/>
        <v>15</v>
      </c>
      <c r="C599" s="2" t="s">
        <v>404</v>
      </c>
      <c r="D599" s="2" t="s">
        <v>294</v>
      </c>
      <c r="E599" s="36">
        <v>31136</v>
      </c>
      <c r="F599" s="36">
        <v>42144</v>
      </c>
      <c r="G599" s="36">
        <v>40108</v>
      </c>
      <c r="H599" s="40">
        <v>11.933</v>
      </c>
      <c r="I599" s="2"/>
    </row>
    <row r="600" spans="2:9">
      <c r="B600" s="1">
        <f t="shared" si="19"/>
        <v>16</v>
      </c>
      <c r="C600" s="2" t="s">
        <v>406</v>
      </c>
      <c r="D600" s="2" t="s">
        <v>407</v>
      </c>
      <c r="E600" s="36">
        <v>29038</v>
      </c>
      <c r="F600" s="36">
        <v>42144</v>
      </c>
      <c r="G600" s="36">
        <v>39744</v>
      </c>
      <c r="H600" s="40">
        <v>11.39</v>
      </c>
      <c r="I600" s="2"/>
    </row>
    <row r="601" spans="2:9">
      <c r="B601" s="1">
        <f t="shared" si="19"/>
        <v>17</v>
      </c>
      <c r="C601" s="2" t="s">
        <v>403</v>
      </c>
      <c r="D601" s="2" t="s">
        <v>100</v>
      </c>
      <c r="E601" s="36">
        <v>28223</v>
      </c>
      <c r="F601" s="36">
        <v>39750</v>
      </c>
      <c r="G601" s="36">
        <v>38189</v>
      </c>
      <c r="H601" s="40">
        <v>11.234</v>
      </c>
      <c r="I601" s="2"/>
    </row>
    <row r="602" spans="2:9">
      <c r="B602" s="1">
        <f t="shared" si="19"/>
        <v>18</v>
      </c>
      <c r="C602" s="2" t="s">
        <v>409</v>
      </c>
      <c r="D602" s="2" t="s">
        <v>92</v>
      </c>
      <c r="E602" s="36">
        <v>29354</v>
      </c>
      <c r="F602" s="36">
        <v>42144</v>
      </c>
      <c r="G602" s="36">
        <v>40108</v>
      </c>
      <c r="H602" s="40">
        <v>10.353999999999999</v>
      </c>
      <c r="I602" s="2"/>
    </row>
    <row r="603" spans="2:9">
      <c r="B603" s="1">
        <f t="shared" si="19"/>
        <v>19</v>
      </c>
      <c r="C603" s="2" t="s">
        <v>57</v>
      </c>
      <c r="D603" s="2" t="s">
        <v>92</v>
      </c>
      <c r="E603" s="36">
        <v>25740</v>
      </c>
      <c r="F603" s="36">
        <v>38665</v>
      </c>
      <c r="G603" s="36">
        <v>37207</v>
      </c>
      <c r="H603" s="40">
        <v>10.347</v>
      </c>
      <c r="I603" s="2"/>
    </row>
    <row r="604" spans="2:9">
      <c r="B604" s="1">
        <f t="shared" si="19"/>
        <v>20</v>
      </c>
      <c r="C604" s="2" t="s">
        <v>405</v>
      </c>
      <c r="D604" s="2" t="s">
        <v>375</v>
      </c>
      <c r="E604" s="36">
        <v>30313</v>
      </c>
      <c r="F604" s="36">
        <v>41835</v>
      </c>
      <c r="G604" s="36">
        <v>39744</v>
      </c>
      <c r="H604" s="40">
        <v>10.278</v>
      </c>
      <c r="I604" s="2"/>
    </row>
    <row r="605" spans="2:9">
      <c r="B605" s="1">
        <f t="shared" si="19"/>
        <v>21</v>
      </c>
      <c r="C605" s="2" t="s">
        <v>788</v>
      </c>
      <c r="D605" s="2" t="s">
        <v>371</v>
      </c>
      <c r="E605" s="36">
        <v>24153</v>
      </c>
      <c r="F605" s="36">
        <v>36462</v>
      </c>
      <c r="G605" s="36">
        <v>34164</v>
      </c>
      <c r="H605" s="40">
        <v>9.33</v>
      </c>
      <c r="I605" s="2"/>
    </row>
    <row r="606" spans="2:9">
      <c r="B606" s="1">
        <f t="shared" si="19"/>
        <v>22</v>
      </c>
      <c r="C606" s="2" t="s">
        <v>410</v>
      </c>
      <c r="D606" s="2" t="s">
        <v>22</v>
      </c>
      <c r="E606" s="36">
        <v>29614</v>
      </c>
      <c r="F606" s="36">
        <v>42144</v>
      </c>
      <c r="G606" s="36">
        <v>39721</v>
      </c>
      <c r="H606" s="40">
        <v>9.32</v>
      </c>
      <c r="I606" s="2"/>
    </row>
    <row r="607" spans="2:9">
      <c r="B607" s="1">
        <f t="shared" si="19"/>
        <v>23</v>
      </c>
      <c r="C607" s="2" t="s">
        <v>136</v>
      </c>
      <c r="D607" s="2" t="s">
        <v>789</v>
      </c>
      <c r="E607" s="36">
        <v>30740</v>
      </c>
      <c r="F607" s="36">
        <v>42979</v>
      </c>
      <c r="G607" s="36" t="s">
        <v>790</v>
      </c>
      <c r="H607" s="40">
        <v>9.0749999999999993</v>
      </c>
      <c r="I607" s="2"/>
    </row>
    <row r="608" spans="2:9">
      <c r="B608" s="1">
        <f t="shared" si="19"/>
        <v>24</v>
      </c>
      <c r="C608" s="2" t="s">
        <v>388</v>
      </c>
      <c r="D608" s="2" t="s">
        <v>156</v>
      </c>
      <c r="E608" s="36">
        <v>31788</v>
      </c>
      <c r="F608" s="36">
        <v>42979</v>
      </c>
      <c r="G608" s="36">
        <v>41115</v>
      </c>
      <c r="H608" s="40">
        <v>9.0690000000000008</v>
      </c>
      <c r="I608" s="2"/>
    </row>
    <row r="609" spans="2:9">
      <c r="B609" s="1">
        <f t="shared" si="19"/>
        <v>25</v>
      </c>
      <c r="C609" s="2" t="s">
        <v>791</v>
      </c>
      <c r="D609" s="2" t="s">
        <v>192</v>
      </c>
      <c r="E609" s="36">
        <v>29948</v>
      </c>
      <c r="F609" s="36">
        <v>42923</v>
      </c>
      <c r="G609" s="36">
        <v>40618</v>
      </c>
      <c r="H609" s="40">
        <v>9.0289999999999999</v>
      </c>
      <c r="I609" s="2"/>
    </row>
    <row r="610" spans="2:9">
      <c r="B610" s="1">
        <f t="shared" si="19"/>
        <v>26</v>
      </c>
      <c r="C610" s="2" t="s">
        <v>413</v>
      </c>
      <c r="D610" s="2" t="s">
        <v>414</v>
      </c>
      <c r="E610" s="36">
        <v>30748</v>
      </c>
      <c r="F610" s="36">
        <v>42510</v>
      </c>
      <c r="G610" s="36">
        <v>40016</v>
      </c>
      <c r="H610" s="40">
        <v>9.0180000000000007</v>
      </c>
      <c r="I610" s="2"/>
    </row>
    <row r="611" spans="2:9">
      <c r="B611" s="1">
        <f t="shared" si="19"/>
        <v>27</v>
      </c>
      <c r="C611" s="2" t="s">
        <v>815</v>
      </c>
      <c r="D611" s="2" t="s">
        <v>114</v>
      </c>
      <c r="E611" s="36">
        <v>23530</v>
      </c>
      <c r="F611" s="36">
        <v>34514</v>
      </c>
      <c r="G611" s="36">
        <v>33078</v>
      </c>
      <c r="H611" s="40">
        <v>9</v>
      </c>
      <c r="I611" s="2" t="s">
        <v>20</v>
      </c>
    </row>
    <row r="612" spans="2:9" s="91" customFormat="1">
      <c r="B612" s="1">
        <f t="shared" si="19"/>
        <v>28</v>
      </c>
      <c r="C612" s="2" t="s">
        <v>412</v>
      </c>
      <c r="D612" s="2" t="s">
        <v>39</v>
      </c>
      <c r="E612" s="39">
        <v>24657</v>
      </c>
      <c r="F612" s="39">
        <v>36110</v>
      </c>
      <c r="G612" s="39">
        <v>34633</v>
      </c>
      <c r="H612" s="40">
        <v>9</v>
      </c>
      <c r="I612" s="2" t="s">
        <v>20</v>
      </c>
    </row>
    <row r="613" spans="2:9">
      <c r="B613" s="1">
        <f t="shared" si="19"/>
        <v>29</v>
      </c>
      <c r="C613" s="2" t="s">
        <v>70</v>
      </c>
      <c r="D613" s="2" t="s">
        <v>787</v>
      </c>
      <c r="E613" s="36">
        <v>24742</v>
      </c>
      <c r="F613" s="36">
        <v>39016</v>
      </c>
      <c r="G613" s="36">
        <v>37356</v>
      </c>
      <c r="H613" s="40">
        <v>9</v>
      </c>
      <c r="I613" s="2"/>
    </row>
    <row r="614" spans="2:9">
      <c r="B614" s="1">
        <f t="shared" si="19"/>
        <v>30</v>
      </c>
      <c r="C614" s="2" t="s">
        <v>184</v>
      </c>
      <c r="D614" s="2" t="s">
        <v>415</v>
      </c>
      <c r="E614" s="36">
        <v>25753</v>
      </c>
      <c r="F614" s="36">
        <v>39384</v>
      </c>
      <c r="G614" s="36">
        <v>37739</v>
      </c>
      <c r="H614" s="40">
        <v>8.9</v>
      </c>
      <c r="I614" s="2"/>
    </row>
    <row r="615" spans="2:9">
      <c r="B615" s="1">
        <f t="shared" si="19"/>
        <v>31</v>
      </c>
      <c r="C615" s="2" t="s">
        <v>417</v>
      </c>
      <c r="D615" s="2" t="s">
        <v>418</v>
      </c>
      <c r="E615" s="36">
        <v>31395</v>
      </c>
      <c r="F615" s="36">
        <v>42559</v>
      </c>
      <c r="G615" s="36">
        <v>40834</v>
      </c>
      <c r="H615" s="40">
        <v>8.5009999999999994</v>
      </c>
      <c r="I615" s="2"/>
    </row>
    <row r="616" spans="2:9">
      <c r="B616" s="1">
        <f t="shared" si="19"/>
        <v>32</v>
      </c>
      <c r="C616" s="2" t="s">
        <v>416</v>
      </c>
      <c r="D616" s="2" t="s">
        <v>39</v>
      </c>
      <c r="E616" s="36">
        <v>28715</v>
      </c>
      <c r="F616" s="36">
        <v>40123</v>
      </c>
      <c r="G616" s="36">
        <v>38434</v>
      </c>
      <c r="H616" s="37">
        <v>8.18</v>
      </c>
      <c r="I616" s="2"/>
    </row>
    <row r="617" spans="2:9">
      <c r="B617" s="1">
        <f t="shared" si="19"/>
        <v>33</v>
      </c>
      <c r="C617" s="2" t="s">
        <v>38</v>
      </c>
      <c r="D617" s="2" t="s">
        <v>419</v>
      </c>
      <c r="E617" s="36">
        <v>21505</v>
      </c>
      <c r="F617" s="36">
        <v>32669</v>
      </c>
      <c r="G617" s="36">
        <v>31257</v>
      </c>
      <c r="H617" s="40">
        <v>8</v>
      </c>
      <c r="I617" s="2" t="s">
        <v>20</v>
      </c>
    </row>
    <row r="618" spans="2:9">
      <c r="B618" s="1">
        <f t="shared" si="19"/>
        <v>34</v>
      </c>
      <c r="C618" s="2" t="s">
        <v>362</v>
      </c>
      <c r="D618" s="2" t="s">
        <v>308</v>
      </c>
      <c r="E618" s="36">
        <v>30583</v>
      </c>
      <c r="F618" s="36">
        <v>42559</v>
      </c>
      <c r="G618" s="36">
        <v>40471</v>
      </c>
      <c r="H618" s="40">
        <v>8</v>
      </c>
      <c r="I618" s="2"/>
    </row>
    <row r="619" spans="2:9">
      <c r="B619" s="1">
        <f t="shared" si="19"/>
        <v>35</v>
      </c>
      <c r="C619" s="2" t="s">
        <v>421</v>
      </c>
      <c r="D619" s="2" t="s">
        <v>56</v>
      </c>
      <c r="E619" s="36">
        <v>26989</v>
      </c>
      <c r="F619" s="36">
        <v>42559</v>
      </c>
      <c r="G619" s="36">
        <v>39890</v>
      </c>
      <c r="H619" s="40">
        <v>7</v>
      </c>
      <c r="I619" s="44"/>
    </row>
    <row r="622" spans="2:9">
      <c r="B622" s="96" t="s">
        <v>0</v>
      </c>
      <c r="C622" s="96"/>
      <c r="D622" s="96"/>
      <c r="E622" s="96"/>
      <c r="F622" s="96"/>
      <c r="G622" s="96"/>
      <c r="H622" s="96"/>
      <c r="I622" s="96"/>
    </row>
    <row r="623" spans="2:9">
      <c r="B623" s="96" t="s">
        <v>747</v>
      </c>
      <c r="C623" s="96"/>
      <c r="D623" s="96"/>
      <c r="E623" s="96"/>
      <c r="F623" s="96"/>
      <c r="G623" s="96"/>
      <c r="H623" s="96"/>
      <c r="I623" s="96"/>
    </row>
    <row r="624" spans="2:9">
      <c r="B624" s="97"/>
      <c r="C624" s="98"/>
      <c r="D624" s="98"/>
      <c r="E624" s="98"/>
      <c r="F624" s="98"/>
      <c r="G624" s="98"/>
      <c r="H624" s="98"/>
      <c r="I624" s="99"/>
    </row>
    <row r="625" spans="2:9" ht="27.75" customHeight="1">
      <c r="B625" s="100" t="s">
        <v>422</v>
      </c>
      <c r="C625" s="96"/>
      <c r="D625" s="96"/>
      <c r="E625" s="96"/>
      <c r="F625" s="96"/>
      <c r="G625" s="96"/>
      <c r="H625" s="96"/>
      <c r="I625" s="96"/>
    </row>
    <row r="626" spans="2:9">
      <c r="B626" s="103"/>
      <c r="C626" s="104"/>
      <c r="D626" s="104"/>
      <c r="E626" s="104"/>
      <c r="F626" s="104"/>
      <c r="G626" s="104"/>
      <c r="H626" s="104"/>
      <c r="I626" s="105"/>
    </row>
    <row r="627" spans="2:9" ht="22.5">
      <c r="B627" s="93" t="s">
        <v>2</v>
      </c>
      <c r="C627" s="93" t="s">
        <v>3</v>
      </c>
      <c r="D627" s="93" t="s">
        <v>4</v>
      </c>
      <c r="E627" s="93" t="s">
        <v>5</v>
      </c>
      <c r="F627" s="93" t="s">
        <v>6</v>
      </c>
      <c r="G627" s="93" t="s">
        <v>7</v>
      </c>
      <c r="H627" s="93" t="s">
        <v>8</v>
      </c>
      <c r="I627" s="93" t="s">
        <v>9</v>
      </c>
    </row>
    <row r="628" spans="2:9" s="91" customFormat="1">
      <c r="B628" s="1">
        <v>1</v>
      </c>
      <c r="C628" s="2" t="s">
        <v>423</v>
      </c>
      <c r="D628" s="2" t="s">
        <v>108</v>
      </c>
      <c r="E628" s="39">
        <v>24506</v>
      </c>
      <c r="F628" s="57"/>
      <c r="G628" s="39">
        <v>33442</v>
      </c>
      <c r="H628" s="40">
        <v>54.466999999999999</v>
      </c>
      <c r="I628" s="46"/>
    </row>
    <row r="629" spans="2:9">
      <c r="B629" s="1">
        <f>1+B628</f>
        <v>2</v>
      </c>
      <c r="C629" s="2" t="s">
        <v>424</v>
      </c>
      <c r="D629" s="2" t="s">
        <v>151</v>
      </c>
      <c r="E629" s="39">
        <v>27002</v>
      </c>
      <c r="F629" s="57"/>
      <c r="G629" s="39">
        <v>37209</v>
      </c>
      <c r="H629" s="40">
        <v>52.762999999999998</v>
      </c>
      <c r="I629" s="46"/>
    </row>
    <row r="630" spans="2:9">
      <c r="B630" s="1">
        <f t="shared" ref="B630:B692" si="20">1+B629</f>
        <v>3</v>
      </c>
      <c r="C630" s="2" t="s">
        <v>35</v>
      </c>
      <c r="D630" s="2" t="s">
        <v>67</v>
      </c>
      <c r="E630" s="39">
        <v>26797</v>
      </c>
      <c r="F630" s="57"/>
      <c r="G630" s="39">
        <v>37718</v>
      </c>
      <c r="H630" s="45">
        <v>44.548999999999999</v>
      </c>
      <c r="I630" s="41"/>
    </row>
    <row r="631" spans="2:9">
      <c r="B631" s="1">
        <f t="shared" si="20"/>
        <v>4</v>
      </c>
      <c r="C631" s="2" t="s">
        <v>201</v>
      </c>
      <c r="D631" s="2" t="s">
        <v>347</v>
      </c>
      <c r="E631" s="39">
        <v>27317</v>
      </c>
      <c r="F631" s="57"/>
      <c r="G631" s="39">
        <v>36621</v>
      </c>
      <c r="H631" s="40">
        <v>31.289000000000001</v>
      </c>
      <c r="I631" s="46"/>
    </row>
    <row r="632" spans="2:9">
      <c r="B632" s="1">
        <f t="shared" si="20"/>
        <v>5</v>
      </c>
      <c r="C632" s="2" t="s">
        <v>425</v>
      </c>
      <c r="D632" s="2" t="s">
        <v>426</v>
      </c>
      <c r="E632" s="39">
        <v>22760</v>
      </c>
      <c r="F632" s="57"/>
      <c r="G632" s="39">
        <v>32232</v>
      </c>
      <c r="H632" s="40">
        <v>29.062000000000001</v>
      </c>
      <c r="I632" s="46"/>
    </row>
    <row r="633" spans="2:9">
      <c r="B633" s="1">
        <f t="shared" si="20"/>
        <v>6</v>
      </c>
      <c r="C633" s="2" t="s">
        <v>420</v>
      </c>
      <c r="D633" s="2" t="s">
        <v>82</v>
      </c>
      <c r="E633" s="39">
        <v>25356</v>
      </c>
      <c r="F633" s="57"/>
      <c r="G633" s="39">
        <v>34788</v>
      </c>
      <c r="H633" s="40">
        <v>24.965</v>
      </c>
      <c r="I633" s="46"/>
    </row>
    <row r="634" spans="2:9">
      <c r="B634" s="1">
        <f t="shared" si="20"/>
        <v>7</v>
      </c>
      <c r="C634" s="2" t="s">
        <v>383</v>
      </c>
      <c r="D634" s="2" t="s">
        <v>375</v>
      </c>
      <c r="E634" s="39">
        <v>29757</v>
      </c>
      <c r="F634" s="57"/>
      <c r="G634" s="39">
        <v>38664</v>
      </c>
      <c r="H634" s="40">
        <v>23.087</v>
      </c>
      <c r="I634" s="46"/>
    </row>
    <row r="635" spans="2:9">
      <c r="B635" s="1">
        <f t="shared" si="20"/>
        <v>8</v>
      </c>
      <c r="C635" s="2" t="s">
        <v>429</v>
      </c>
      <c r="D635" s="2" t="s">
        <v>64</v>
      </c>
      <c r="E635" s="39">
        <v>31345</v>
      </c>
      <c r="F635" s="57"/>
      <c r="G635" s="39">
        <v>41109</v>
      </c>
      <c r="H635" s="40">
        <v>19.474</v>
      </c>
      <c r="I635" s="46"/>
    </row>
    <row r="636" spans="2:9">
      <c r="B636" s="1">
        <f t="shared" si="20"/>
        <v>9</v>
      </c>
      <c r="C636" s="2" t="s">
        <v>95</v>
      </c>
      <c r="D636" s="2" t="s">
        <v>82</v>
      </c>
      <c r="E636" s="39">
        <v>24155</v>
      </c>
      <c r="F636" s="57"/>
      <c r="G636" s="39">
        <v>34278</v>
      </c>
      <c r="H636" s="40">
        <v>19.416</v>
      </c>
      <c r="I636" s="46"/>
    </row>
    <row r="637" spans="2:9">
      <c r="B637" s="1">
        <f t="shared" si="20"/>
        <v>10</v>
      </c>
      <c r="C637" s="2" t="s">
        <v>427</v>
      </c>
      <c r="D637" s="2" t="s">
        <v>428</v>
      </c>
      <c r="E637" s="39">
        <v>30078</v>
      </c>
      <c r="F637" s="57"/>
      <c r="G637" s="39">
        <v>39932</v>
      </c>
      <c r="H637" s="40">
        <v>19.233000000000001</v>
      </c>
      <c r="I637" s="41"/>
    </row>
    <row r="638" spans="2:9">
      <c r="B638" s="1">
        <f t="shared" si="20"/>
        <v>11</v>
      </c>
      <c r="C638" s="2" t="s">
        <v>430</v>
      </c>
      <c r="D638" s="2" t="s">
        <v>56</v>
      </c>
      <c r="E638" s="39">
        <v>28804</v>
      </c>
      <c r="F638" s="57"/>
      <c r="G638" s="39">
        <v>39343</v>
      </c>
      <c r="H638" s="40">
        <v>17.616</v>
      </c>
      <c r="I638" s="41"/>
    </row>
    <row r="639" spans="2:9">
      <c r="B639" s="1">
        <f t="shared" si="20"/>
        <v>12</v>
      </c>
      <c r="C639" s="2" t="s">
        <v>117</v>
      </c>
      <c r="D639" s="2" t="s">
        <v>276</v>
      </c>
      <c r="E639" s="39">
        <v>28175</v>
      </c>
      <c r="F639" s="57"/>
      <c r="G639" s="39">
        <v>37355</v>
      </c>
      <c r="H639" s="40">
        <v>13.952999999999999</v>
      </c>
      <c r="I639" s="41"/>
    </row>
    <row r="640" spans="2:9">
      <c r="B640" s="1">
        <f t="shared" si="20"/>
        <v>13</v>
      </c>
      <c r="C640" s="2" t="s">
        <v>437</v>
      </c>
      <c r="D640" s="2" t="s">
        <v>29</v>
      </c>
      <c r="E640" s="39">
        <v>31603</v>
      </c>
      <c r="F640" s="39"/>
      <c r="G640" s="39">
        <v>40742</v>
      </c>
      <c r="H640" s="58">
        <v>12.151999999999999</v>
      </c>
      <c r="I640" s="41"/>
    </row>
    <row r="641" spans="2:9">
      <c r="B641" s="1">
        <f t="shared" si="20"/>
        <v>14</v>
      </c>
      <c r="C641" s="2" t="s">
        <v>435</v>
      </c>
      <c r="D641" s="2" t="s">
        <v>436</v>
      </c>
      <c r="E641" s="39">
        <v>30780</v>
      </c>
      <c r="F641" s="57"/>
      <c r="G641" s="39">
        <v>39931</v>
      </c>
      <c r="H641" s="40">
        <v>10.194000000000001</v>
      </c>
      <c r="I641" s="41"/>
    </row>
    <row r="642" spans="2:9">
      <c r="B642" s="1">
        <f t="shared" si="20"/>
        <v>15</v>
      </c>
      <c r="C642" s="2" t="s">
        <v>431</v>
      </c>
      <c r="D642" s="2" t="s">
        <v>432</v>
      </c>
      <c r="E642" s="39">
        <v>29302</v>
      </c>
      <c r="F642" s="57"/>
      <c r="G642" s="39">
        <v>38105</v>
      </c>
      <c r="H642" s="40">
        <v>9.9060000000000006</v>
      </c>
      <c r="I642" s="41"/>
    </row>
    <row r="643" spans="2:9">
      <c r="B643" s="1">
        <f t="shared" si="20"/>
        <v>16</v>
      </c>
      <c r="C643" s="2" t="s">
        <v>433</v>
      </c>
      <c r="D643" s="2" t="s">
        <v>108</v>
      </c>
      <c r="E643" s="39">
        <v>23651</v>
      </c>
      <c r="F643" s="39">
        <v>35362</v>
      </c>
      <c r="G643" s="39">
        <v>33540</v>
      </c>
      <c r="H643" s="40">
        <v>9</v>
      </c>
      <c r="I643" s="2" t="s">
        <v>20</v>
      </c>
    </row>
    <row r="644" spans="2:9">
      <c r="B644" s="1">
        <f t="shared" si="20"/>
        <v>17</v>
      </c>
      <c r="C644" s="2" t="s">
        <v>336</v>
      </c>
      <c r="D644" s="2" t="s">
        <v>164</v>
      </c>
      <c r="E644" s="39">
        <v>23601</v>
      </c>
      <c r="F644" s="39">
        <v>35415</v>
      </c>
      <c r="G644" s="39">
        <v>32825</v>
      </c>
      <c r="H644" s="40">
        <v>9</v>
      </c>
      <c r="I644" s="41"/>
    </row>
    <row r="645" spans="2:9">
      <c r="B645" s="1">
        <f t="shared" si="20"/>
        <v>18</v>
      </c>
      <c r="C645" s="2" t="s">
        <v>434</v>
      </c>
      <c r="D645" s="2" t="s">
        <v>151</v>
      </c>
      <c r="E645" s="39">
        <v>20778</v>
      </c>
      <c r="F645" s="39"/>
      <c r="G645" s="39">
        <v>31617</v>
      </c>
      <c r="H645" s="40">
        <v>7.12</v>
      </c>
      <c r="I645" s="59"/>
    </row>
    <row r="646" spans="2:9">
      <c r="B646" s="1">
        <f t="shared" si="20"/>
        <v>19</v>
      </c>
      <c r="C646" s="2" t="s">
        <v>467</v>
      </c>
      <c r="D646" s="2" t="s">
        <v>151</v>
      </c>
      <c r="E646" s="39">
        <v>30961</v>
      </c>
      <c r="F646" s="39">
        <v>42078</v>
      </c>
      <c r="G646" s="39">
        <v>40652</v>
      </c>
      <c r="H646" s="40">
        <v>7</v>
      </c>
      <c r="I646" s="60"/>
    </row>
    <row r="647" spans="2:9">
      <c r="B647" s="1">
        <f t="shared" si="20"/>
        <v>20</v>
      </c>
      <c r="C647" s="2" t="s">
        <v>486</v>
      </c>
      <c r="D647" s="2" t="s">
        <v>823</v>
      </c>
      <c r="E647" s="39">
        <v>27944</v>
      </c>
      <c r="F647" s="57"/>
      <c r="G647" s="39">
        <v>37813</v>
      </c>
      <c r="H647" s="40">
        <v>6.7069999999999999</v>
      </c>
      <c r="I647" s="60"/>
    </row>
    <row r="648" spans="2:9">
      <c r="B648" s="1">
        <f t="shared" si="20"/>
        <v>21</v>
      </c>
      <c r="C648" s="2" t="s">
        <v>452</v>
      </c>
      <c r="D648" s="2" t="s">
        <v>453</v>
      </c>
      <c r="E648" s="39">
        <v>25710</v>
      </c>
      <c r="F648" s="39">
        <v>39560</v>
      </c>
      <c r="G648" s="39">
        <v>34278</v>
      </c>
      <c r="H648" s="40">
        <v>6</v>
      </c>
      <c r="I648" s="60"/>
    </row>
    <row r="649" spans="2:9">
      <c r="B649" s="1">
        <f t="shared" si="20"/>
        <v>22</v>
      </c>
      <c r="C649" s="2" t="s">
        <v>441</v>
      </c>
      <c r="D649" s="2" t="s">
        <v>39</v>
      </c>
      <c r="E649" s="39">
        <v>32590</v>
      </c>
      <c r="F649" s="57"/>
      <c r="G649" s="39">
        <v>41446</v>
      </c>
      <c r="H649" s="40">
        <v>5.95</v>
      </c>
      <c r="I649" s="60"/>
    </row>
    <row r="650" spans="2:9" ht="22.5">
      <c r="B650" s="1">
        <f t="shared" si="20"/>
        <v>23</v>
      </c>
      <c r="C650" s="2" t="s">
        <v>438</v>
      </c>
      <c r="D650" s="2" t="s">
        <v>439</v>
      </c>
      <c r="E650" s="39">
        <v>22626</v>
      </c>
      <c r="F650" s="57"/>
      <c r="G650" s="39">
        <v>31253</v>
      </c>
      <c r="H650" s="40">
        <v>5.5250000000000004</v>
      </c>
      <c r="I650" s="60"/>
    </row>
    <row r="651" spans="2:9">
      <c r="B651" s="1">
        <f t="shared" si="20"/>
        <v>24</v>
      </c>
      <c r="C651" s="2" t="s">
        <v>273</v>
      </c>
      <c r="D651" s="2" t="s">
        <v>71</v>
      </c>
      <c r="E651" s="39">
        <v>31969</v>
      </c>
      <c r="F651" s="57"/>
      <c r="G651" s="39">
        <v>41176</v>
      </c>
      <c r="H651" s="40">
        <v>5.0599999999999996</v>
      </c>
      <c r="I651" s="60"/>
    </row>
    <row r="652" spans="2:9">
      <c r="B652" s="1">
        <f t="shared" si="20"/>
        <v>25</v>
      </c>
      <c r="C652" s="2" t="s">
        <v>821</v>
      </c>
      <c r="D652" s="2" t="s">
        <v>822</v>
      </c>
      <c r="E652" s="39">
        <v>21910</v>
      </c>
      <c r="F652" s="39">
        <v>33542</v>
      </c>
      <c r="G652" s="39">
        <v>31861</v>
      </c>
      <c r="H652" s="40">
        <v>5</v>
      </c>
      <c r="I652" s="2" t="s">
        <v>20</v>
      </c>
    </row>
    <row r="653" spans="2:9">
      <c r="B653" s="1">
        <f t="shared" si="20"/>
        <v>26</v>
      </c>
      <c r="C653" s="2" t="s">
        <v>159</v>
      </c>
      <c r="D653" s="2" t="s">
        <v>440</v>
      </c>
      <c r="E653" s="39">
        <v>21873</v>
      </c>
      <c r="F653" s="39">
        <v>34270</v>
      </c>
      <c r="G653" s="39">
        <v>33177</v>
      </c>
      <c r="H653" s="40">
        <v>5</v>
      </c>
      <c r="I653" s="2" t="s">
        <v>20</v>
      </c>
    </row>
    <row r="654" spans="2:9">
      <c r="B654" s="1">
        <f t="shared" si="20"/>
        <v>27</v>
      </c>
      <c r="C654" s="2" t="s">
        <v>83</v>
      </c>
      <c r="D654" s="2" t="s">
        <v>466</v>
      </c>
      <c r="E654" s="39">
        <v>31844</v>
      </c>
      <c r="F654" s="39">
        <v>41793</v>
      </c>
      <c r="G654" s="39">
        <v>40497</v>
      </c>
      <c r="H654" s="40">
        <v>5</v>
      </c>
      <c r="I654" s="60"/>
    </row>
    <row r="655" spans="2:9">
      <c r="B655" s="1">
        <f t="shared" si="20"/>
        <v>28</v>
      </c>
      <c r="C655" s="2" t="s">
        <v>442</v>
      </c>
      <c r="D655" s="2" t="s">
        <v>139</v>
      </c>
      <c r="E655" s="39">
        <v>32639</v>
      </c>
      <c r="F655" s="57"/>
      <c r="G655" s="39">
        <v>41729</v>
      </c>
      <c r="H655" s="40">
        <v>4.9710000000000001</v>
      </c>
      <c r="I655" s="58"/>
    </row>
    <row r="656" spans="2:9">
      <c r="B656" s="1">
        <f t="shared" si="20"/>
        <v>29</v>
      </c>
      <c r="C656" s="2" t="s">
        <v>199</v>
      </c>
      <c r="D656" s="2" t="s">
        <v>32</v>
      </c>
      <c r="E656" s="39">
        <v>26248</v>
      </c>
      <c r="F656" s="57"/>
      <c r="G656" s="39">
        <v>35369</v>
      </c>
      <c r="H656" s="40">
        <v>4.548</v>
      </c>
      <c r="I656" s="58"/>
    </row>
    <row r="657" spans="2:9">
      <c r="B657" s="1">
        <f t="shared" si="20"/>
        <v>30</v>
      </c>
      <c r="C657" s="2" t="s">
        <v>247</v>
      </c>
      <c r="D657" s="2" t="s">
        <v>443</v>
      </c>
      <c r="E657" s="39">
        <v>29230</v>
      </c>
      <c r="F657" s="57"/>
      <c r="G657" s="39">
        <v>38294</v>
      </c>
      <c r="H657" s="40">
        <v>4.0190000000000001</v>
      </c>
      <c r="I657" s="58"/>
    </row>
    <row r="658" spans="2:9">
      <c r="B658" s="1">
        <f t="shared" si="20"/>
        <v>31</v>
      </c>
      <c r="C658" s="2" t="s">
        <v>383</v>
      </c>
      <c r="D658" s="2" t="s">
        <v>270</v>
      </c>
      <c r="E658" s="39">
        <v>24121</v>
      </c>
      <c r="F658" s="39"/>
      <c r="G658" s="39">
        <v>35269</v>
      </c>
      <c r="H658" s="40">
        <v>4</v>
      </c>
      <c r="I658" s="58"/>
    </row>
    <row r="659" spans="2:9">
      <c r="B659" s="1">
        <f t="shared" si="20"/>
        <v>32</v>
      </c>
      <c r="C659" s="2" t="s">
        <v>455</v>
      </c>
      <c r="D659" s="2" t="s">
        <v>456</v>
      </c>
      <c r="E659" s="39">
        <v>31504</v>
      </c>
      <c r="F659" s="57"/>
      <c r="G659" s="39">
        <v>41387</v>
      </c>
      <c r="H659" s="40">
        <v>3.468</v>
      </c>
      <c r="I659" s="61"/>
    </row>
    <row r="660" spans="2:9">
      <c r="B660" s="1">
        <f t="shared" si="20"/>
        <v>33</v>
      </c>
      <c r="C660" s="2" t="s">
        <v>444</v>
      </c>
      <c r="D660" s="2" t="s">
        <v>251</v>
      </c>
      <c r="E660" s="39">
        <v>32626</v>
      </c>
      <c r="F660" s="57"/>
      <c r="G660" s="39">
        <v>41583</v>
      </c>
      <c r="H660" s="45">
        <v>3.4529999999999998</v>
      </c>
      <c r="I660" s="61"/>
    </row>
    <row r="661" spans="2:9">
      <c r="B661" s="1">
        <f t="shared" si="20"/>
        <v>34</v>
      </c>
      <c r="C661" s="2" t="s">
        <v>826</v>
      </c>
      <c r="D661" s="2" t="s">
        <v>112</v>
      </c>
      <c r="E661" s="39">
        <v>30983</v>
      </c>
      <c r="F661" s="57"/>
      <c r="G661" s="39">
        <v>40295</v>
      </c>
      <c r="H661" s="40">
        <v>3.2909999999999999</v>
      </c>
      <c r="I661" s="58"/>
    </row>
    <row r="662" spans="2:9">
      <c r="B662" s="1">
        <f t="shared" si="20"/>
        <v>35</v>
      </c>
      <c r="C662" s="2" t="s">
        <v>199</v>
      </c>
      <c r="D662" s="2" t="s">
        <v>94</v>
      </c>
      <c r="E662" s="39">
        <v>33133</v>
      </c>
      <c r="F662" s="57"/>
      <c r="G662" s="39">
        <v>42199</v>
      </c>
      <c r="H662" s="40">
        <v>3.234</v>
      </c>
      <c r="I662" s="58"/>
    </row>
    <row r="663" spans="2:9">
      <c r="B663" s="1">
        <f t="shared" si="20"/>
        <v>36</v>
      </c>
      <c r="C663" s="2" t="s">
        <v>425</v>
      </c>
      <c r="D663" s="2" t="s">
        <v>445</v>
      </c>
      <c r="E663" s="39">
        <v>23967</v>
      </c>
      <c r="F663" s="57"/>
      <c r="G663" s="39">
        <v>32825</v>
      </c>
      <c r="H663" s="40">
        <v>3.1949999999999998</v>
      </c>
      <c r="I663" s="61"/>
    </row>
    <row r="664" spans="2:9">
      <c r="B664" s="1">
        <f t="shared" si="20"/>
        <v>37</v>
      </c>
      <c r="C664" s="2" t="s">
        <v>458</v>
      </c>
      <c r="D664" s="2" t="s">
        <v>459</v>
      </c>
      <c r="E664" s="39">
        <v>33131</v>
      </c>
      <c r="F664" s="57"/>
      <c r="G664" s="39">
        <v>42199</v>
      </c>
      <c r="H664" s="40">
        <v>3.18</v>
      </c>
      <c r="I664" s="61"/>
    </row>
    <row r="665" spans="2:9">
      <c r="B665" s="1">
        <f t="shared" si="20"/>
        <v>38</v>
      </c>
      <c r="C665" s="2" t="s">
        <v>446</v>
      </c>
      <c r="D665" s="2" t="s">
        <v>266</v>
      </c>
      <c r="E665" s="39">
        <v>28384</v>
      </c>
      <c r="F665" s="57"/>
      <c r="G665" s="39">
        <v>37209</v>
      </c>
      <c r="H665" s="40">
        <v>3.15</v>
      </c>
      <c r="I665" s="58"/>
    </row>
    <row r="666" spans="2:9">
      <c r="B666" s="1">
        <f t="shared" si="20"/>
        <v>39</v>
      </c>
      <c r="C666" s="2" t="s">
        <v>126</v>
      </c>
      <c r="D666" s="2" t="s">
        <v>112</v>
      </c>
      <c r="E666" s="39">
        <v>32763</v>
      </c>
      <c r="F666" s="57"/>
      <c r="G666" s="39">
        <v>42199</v>
      </c>
      <c r="H666" s="40">
        <v>3.0960000000000001</v>
      </c>
      <c r="I666" s="58"/>
    </row>
    <row r="667" spans="2:9">
      <c r="B667" s="1">
        <f t="shared" si="20"/>
        <v>40</v>
      </c>
      <c r="C667" s="2" t="s">
        <v>819</v>
      </c>
      <c r="D667" s="2" t="s">
        <v>820</v>
      </c>
      <c r="E667" s="39">
        <v>20872</v>
      </c>
      <c r="F667" s="57"/>
      <c r="G667" s="39">
        <v>30520</v>
      </c>
      <c r="H667" s="40">
        <v>3</v>
      </c>
      <c r="I667" s="58" t="s">
        <v>447</v>
      </c>
    </row>
    <row r="668" spans="2:9">
      <c r="B668" s="1">
        <f t="shared" si="20"/>
        <v>41</v>
      </c>
      <c r="C668" s="2" t="s">
        <v>448</v>
      </c>
      <c r="D668" s="2" t="s">
        <v>449</v>
      </c>
      <c r="E668" s="39">
        <v>21878</v>
      </c>
      <c r="F668" s="57"/>
      <c r="G668" s="39">
        <v>31617</v>
      </c>
      <c r="H668" s="40">
        <v>3</v>
      </c>
      <c r="I668" s="58" t="s">
        <v>447</v>
      </c>
    </row>
    <row r="669" spans="2:9">
      <c r="B669" s="1">
        <f t="shared" si="20"/>
        <v>42</v>
      </c>
      <c r="C669" s="2" t="s">
        <v>451</v>
      </c>
      <c r="D669" s="2" t="s">
        <v>13</v>
      </c>
      <c r="E669" s="39">
        <v>25434</v>
      </c>
      <c r="F669" s="57"/>
      <c r="G669" s="39">
        <v>34242</v>
      </c>
      <c r="H669" s="40">
        <v>3</v>
      </c>
      <c r="I669" s="58" t="s">
        <v>447</v>
      </c>
    </row>
    <row r="670" spans="2:9">
      <c r="B670" s="1">
        <f t="shared" si="20"/>
        <v>43</v>
      </c>
      <c r="C670" s="2" t="s">
        <v>220</v>
      </c>
      <c r="D670" s="2" t="s">
        <v>454</v>
      </c>
      <c r="E670" s="39">
        <v>26672</v>
      </c>
      <c r="F670" s="57"/>
      <c r="G670" s="39">
        <v>35744</v>
      </c>
      <c r="H670" s="40">
        <v>3</v>
      </c>
      <c r="I670" s="58" t="s">
        <v>447</v>
      </c>
    </row>
    <row r="671" spans="2:9">
      <c r="B671" s="1">
        <f t="shared" si="20"/>
        <v>44</v>
      </c>
      <c r="C671" s="2" t="s">
        <v>817</v>
      </c>
      <c r="D671" s="2" t="s">
        <v>818</v>
      </c>
      <c r="E671" s="39">
        <v>28268</v>
      </c>
      <c r="F671" s="57"/>
      <c r="G671" s="39">
        <v>37005</v>
      </c>
      <c r="H671" s="45">
        <v>3</v>
      </c>
      <c r="I671" s="58" t="s">
        <v>447</v>
      </c>
    </row>
    <row r="672" spans="2:9">
      <c r="B672" s="1">
        <f t="shared" si="20"/>
        <v>45</v>
      </c>
      <c r="C672" s="2" t="s">
        <v>274</v>
      </c>
      <c r="D672" s="2" t="s">
        <v>137</v>
      </c>
      <c r="E672" s="39">
        <v>28161</v>
      </c>
      <c r="F672" s="57"/>
      <c r="G672" s="39">
        <v>37813</v>
      </c>
      <c r="H672" s="40">
        <v>3</v>
      </c>
      <c r="I672" s="58" t="s">
        <v>447</v>
      </c>
    </row>
    <row r="673" spans="2:9">
      <c r="B673" s="1">
        <f t="shared" si="20"/>
        <v>46</v>
      </c>
      <c r="C673" s="2" t="s">
        <v>457</v>
      </c>
      <c r="D673" s="2" t="s">
        <v>77</v>
      </c>
      <c r="E673" s="39">
        <v>32365</v>
      </c>
      <c r="F673" s="57"/>
      <c r="G673" s="39">
        <v>41474</v>
      </c>
      <c r="H673" s="40">
        <v>3</v>
      </c>
      <c r="I673" s="58" t="s">
        <v>447</v>
      </c>
    </row>
    <row r="674" spans="2:9">
      <c r="B674" s="1">
        <f t="shared" si="20"/>
        <v>47</v>
      </c>
      <c r="C674" s="2" t="s">
        <v>827</v>
      </c>
      <c r="D674" s="2" t="s">
        <v>828</v>
      </c>
      <c r="E674" s="39">
        <v>32176</v>
      </c>
      <c r="F674" s="39"/>
      <c r="G674" s="39">
        <v>41583</v>
      </c>
      <c r="H674" s="40">
        <v>3</v>
      </c>
      <c r="I674" s="58" t="s">
        <v>447</v>
      </c>
    </row>
    <row r="675" spans="2:9">
      <c r="B675" s="1">
        <f t="shared" si="20"/>
        <v>48</v>
      </c>
      <c r="C675" s="2" t="s">
        <v>805</v>
      </c>
      <c r="D675" s="2" t="s">
        <v>25</v>
      </c>
      <c r="E675" s="39">
        <v>33553</v>
      </c>
      <c r="F675" s="57"/>
      <c r="G675" s="39">
        <v>42569</v>
      </c>
      <c r="H675" s="40">
        <v>3</v>
      </c>
      <c r="I675" s="58" t="s">
        <v>447</v>
      </c>
    </row>
    <row r="676" spans="2:9">
      <c r="B676" s="1">
        <f t="shared" si="20"/>
        <v>49</v>
      </c>
      <c r="C676" s="2" t="s">
        <v>57</v>
      </c>
      <c r="D676" s="2" t="s">
        <v>555</v>
      </c>
      <c r="E676" s="39">
        <v>33348</v>
      </c>
      <c r="F676" s="57"/>
      <c r="G676" s="39">
        <v>42681</v>
      </c>
      <c r="H676" s="40">
        <v>3</v>
      </c>
      <c r="I676" s="58" t="s">
        <v>450</v>
      </c>
    </row>
    <row r="677" spans="2:9">
      <c r="B677" s="1">
        <f t="shared" si="20"/>
        <v>50</v>
      </c>
      <c r="C677" s="2" t="s">
        <v>829</v>
      </c>
      <c r="D677" s="2" t="s">
        <v>830</v>
      </c>
      <c r="E677" s="39">
        <v>33126</v>
      </c>
      <c r="F677" s="57"/>
      <c r="G677" s="39">
        <v>42681</v>
      </c>
      <c r="H677" s="40">
        <v>3</v>
      </c>
      <c r="I677" s="58" t="s">
        <v>447</v>
      </c>
    </row>
    <row r="678" spans="2:9">
      <c r="B678" s="1">
        <f t="shared" si="20"/>
        <v>51</v>
      </c>
      <c r="C678" s="2" t="s">
        <v>31</v>
      </c>
      <c r="D678" s="2" t="s">
        <v>277</v>
      </c>
      <c r="E678" s="39">
        <v>33109</v>
      </c>
      <c r="F678" s="57"/>
      <c r="G678" s="39">
        <v>42817</v>
      </c>
      <c r="H678" s="40">
        <v>3</v>
      </c>
      <c r="I678" s="58"/>
    </row>
    <row r="679" spans="2:9">
      <c r="B679" s="1">
        <f t="shared" si="20"/>
        <v>52</v>
      </c>
      <c r="C679" s="2" t="s">
        <v>461</v>
      </c>
      <c r="D679" s="2" t="s">
        <v>29</v>
      </c>
      <c r="E679" s="39">
        <v>23498</v>
      </c>
      <c r="F679" s="57"/>
      <c r="G679" s="39">
        <v>32713</v>
      </c>
      <c r="H679" s="40">
        <v>2.9180000000000001</v>
      </c>
      <c r="I679" s="58"/>
    </row>
    <row r="680" spans="2:9">
      <c r="B680" s="1">
        <f t="shared" si="20"/>
        <v>53</v>
      </c>
      <c r="C680" s="2" t="s">
        <v>462</v>
      </c>
      <c r="D680" s="2" t="s">
        <v>463</v>
      </c>
      <c r="E680" s="39">
        <v>24885</v>
      </c>
      <c r="F680" s="57"/>
      <c r="G680" s="39">
        <v>34242</v>
      </c>
      <c r="H680" s="40">
        <v>2.2250000000000001</v>
      </c>
      <c r="I680" s="58"/>
    </row>
    <row r="681" spans="2:9">
      <c r="B681" s="1">
        <f t="shared" si="20"/>
        <v>54</v>
      </c>
      <c r="C681" s="2" t="s">
        <v>464</v>
      </c>
      <c r="D681" s="2" t="s">
        <v>426</v>
      </c>
      <c r="E681" s="39">
        <v>25432</v>
      </c>
      <c r="F681" s="57"/>
      <c r="G681" s="39">
        <v>35879</v>
      </c>
      <c r="H681" s="40">
        <v>2.1800000000000002</v>
      </c>
      <c r="I681" s="58"/>
    </row>
    <row r="682" spans="2:9">
      <c r="B682" s="1">
        <f t="shared" si="20"/>
        <v>55</v>
      </c>
      <c r="C682" s="2" t="s">
        <v>52</v>
      </c>
      <c r="D682" s="2" t="s">
        <v>465</v>
      </c>
      <c r="E682" s="39">
        <v>22047</v>
      </c>
      <c r="F682" s="57"/>
      <c r="G682" s="39">
        <v>33590</v>
      </c>
      <c r="H682" s="40">
        <v>2</v>
      </c>
      <c r="I682" s="58" t="s">
        <v>447</v>
      </c>
    </row>
    <row r="683" spans="2:9">
      <c r="B683" s="1">
        <f t="shared" si="20"/>
        <v>56</v>
      </c>
      <c r="C683" s="2" t="s">
        <v>35</v>
      </c>
      <c r="D683" s="2" t="s">
        <v>128</v>
      </c>
      <c r="E683" s="39">
        <v>30905</v>
      </c>
      <c r="F683" s="57"/>
      <c r="G683" s="39">
        <v>40115</v>
      </c>
      <c r="H683" s="45">
        <v>2</v>
      </c>
      <c r="I683" s="58" t="s">
        <v>447</v>
      </c>
    </row>
    <row r="684" spans="2:9" s="91" customFormat="1">
      <c r="B684" s="1">
        <f t="shared" si="20"/>
        <v>57</v>
      </c>
      <c r="C684" s="2" t="s">
        <v>320</v>
      </c>
      <c r="D684" s="2" t="s">
        <v>11</v>
      </c>
      <c r="E684" s="39">
        <v>32937</v>
      </c>
      <c r="F684" s="39"/>
      <c r="G684" s="39">
        <v>42304</v>
      </c>
      <c r="H684" s="40">
        <v>2</v>
      </c>
      <c r="I684" s="61" t="s">
        <v>450</v>
      </c>
    </row>
    <row r="685" spans="2:9">
      <c r="B685" s="1">
        <f t="shared" si="20"/>
        <v>58</v>
      </c>
      <c r="C685" s="2" t="s">
        <v>816</v>
      </c>
      <c r="D685" s="2" t="s">
        <v>155</v>
      </c>
      <c r="E685" s="39">
        <v>32876</v>
      </c>
      <c r="F685" s="57"/>
      <c r="G685" s="39">
        <v>42304</v>
      </c>
      <c r="H685" s="40">
        <v>2</v>
      </c>
      <c r="I685" s="58"/>
    </row>
    <row r="686" spans="2:9">
      <c r="B686" s="1">
        <f t="shared" si="20"/>
        <v>59</v>
      </c>
      <c r="C686" s="2" t="s">
        <v>468</v>
      </c>
      <c r="D686" s="2" t="s">
        <v>137</v>
      </c>
      <c r="E686" s="39">
        <v>33304</v>
      </c>
      <c r="F686" s="57"/>
      <c r="G686" s="39">
        <v>41922</v>
      </c>
      <c r="H686" s="40">
        <v>1.58</v>
      </c>
      <c r="I686" s="61"/>
    </row>
    <row r="687" spans="2:9" s="91" customFormat="1">
      <c r="B687" s="1">
        <f t="shared" si="20"/>
        <v>60</v>
      </c>
      <c r="C687" s="2" t="s">
        <v>710</v>
      </c>
      <c r="D687" s="2" t="s">
        <v>471</v>
      </c>
      <c r="E687" s="39">
        <v>31850</v>
      </c>
      <c r="F687" s="39"/>
      <c r="G687" s="39">
        <v>41446</v>
      </c>
      <c r="H687" s="40">
        <v>0.29599999999999999</v>
      </c>
      <c r="I687" s="58"/>
    </row>
    <row r="688" spans="2:9">
      <c r="B688" s="1">
        <f t="shared" si="20"/>
        <v>61</v>
      </c>
      <c r="C688" s="2" t="s">
        <v>469</v>
      </c>
      <c r="D688" s="2" t="s">
        <v>276</v>
      </c>
      <c r="E688" s="39">
        <v>31662</v>
      </c>
      <c r="F688" s="57"/>
      <c r="G688" s="39">
        <v>40716</v>
      </c>
      <c r="H688" s="40">
        <v>0.17699999999999999</v>
      </c>
      <c r="I688" s="59"/>
    </row>
    <row r="689" spans="2:9">
      <c r="B689" s="1">
        <f t="shared" si="20"/>
        <v>62</v>
      </c>
      <c r="C689" s="2" t="s">
        <v>470</v>
      </c>
      <c r="D689" s="2" t="s">
        <v>471</v>
      </c>
      <c r="E689" s="39">
        <v>20336</v>
      </c>
      <c r="F689" s="57"/>
      <c r="G689" s="39">
        <v>32457</v>
      </c>
      <c r="H689" s="40">
        <v>0</v>
      </c>
      <c r="I689" s="58" t="s">
        <v>447</v>
      </c>
    </row>
    <row r="690" spans="2:9">
      <c r="B690" s="1">
        <f t="shared" si="20"/>
        <v>63</v>
      </c>
      <c r="C690" s="2" t="s">
        <v>472</v>
      </c>
      <c r="D690" s="2" t="s">
        <v>100</v>
      </c>
      <c r="E690" s="39">
        <v>29301</v>
      </c>
      <c r="F690" s="39"/>
      <c r="G690" s="39">
        <v>40724</v>
      </c>
      <c r="H690" s="40">
        <v>0</v>
      </c>
      <c r="I690" s="58" t="s">
        <v>447</v>
      </c>
    </row>
    <row r="691" spans="2:9">
      <c r="B691" s="1">
        <f t="shared" si="20"/>
        <v>64</v>
      </c>
      <c r="C691" s="2" t="s">
        <v>503</v>
      </c>
      <c r="D691" s="2" t="s">
        <v>151</v>
      </c>
      <c r="E691" s="39">
        <v>31438</v>
      </c>
      <c r="F691" s="57"/>
      <c r="G691" s="39">
        <v>42773</v>
      </c>
      <c r="H691" s="40">
        <v>0</v>
      </c>
      <c r="I691" s="58" t="s">
        <v>447</v>
      </c>
    </row>
    <row r="692" spans="2:9">
      <c r="B692" s="1">
        <f t="shared" si="20"/>
        <v>65</v>
      </c>
      <c r="C692" s="2" t="s">
        <v>824</v>
      </c>
      <c r="D692" s="2" t="s">
        <v>360</v>
      </c>
      <c r="E692" s="39">
        <v>34384</v>
      </c>
      <c r="F692" s="57"/>
      <c r="G692" s="39">
        <v>42982</v>
      </c>
      <c r="H692" s="40">
        <v>0</v>
      </c>
      <c r="I692" s="58"/>
    </row>
    <row r="693" spans="2:9">
      <c r="B693" s="1"/>
      <c r="C693" s="2" t="s">
        <v>825</v>
      </c>
      <c r="D693" s="2" t="s">
        <v>29</v>
      </c>
      <c r="E693" s="39">
        <v>33711</v>
      </c>
      <c r="F693" s="57"/>
      <c r="G693" s="39">
        <v>42551</v>
      </c>
      <c r="H693" s="40" t="s">
        <v>231</v>
      </c>
      <c r="I693" s="46"/>
    </row>
    <row r="696" spans="2:9">
      <c r="B696" s="96" t="s">
        <v>0</v>
      </c>
      <c r="C696" s="96"/>
      <c r="D696" s="96"/>
      <c r="E696" s="96"/>
      <c r="F696" s="96"/>
      <c r="G696" s="96"/>
      <c r="H696" s="96"/>
      <c r="I696" s="96"/>
    </row>
    <row r="697" spans="2:9">
      <c r="B697" s="96" t="s">
        <v>747</v>
      </c>
      <c r="C697" s="96"/>
      <c r="D697" s="96"/>
      <c r="E697" s="96"/>
      <c r="F697" s="96"/>
      <c r="G697" s="96"/>
      <c r="H697" s="96"/>
      <c r="I697" s="96"/>
    </row>
    <row r="698" spans="2:9">
      <c r="B698" s="97"/>
      <c r="C698" s="98"/>
      <c r="D698" s="98"/>
      <c r="E698" s="98"/>
      <c r="F698" s="98"/>
      <c r="G698" s="98"/>
      <c r="H698" s="98"/>
      <c r="I698" s="99"/>
    </row>
    <row r="699" spans="2:9" ht="27.75" customHeight="1">
      <c r="B699" s="100" t="s">
        <v>473</v>
      </c>
      <c r="C699" s="96"/>
      <c r="D699" s="96"/>
      <c r="E699" s="96"/>
      <c r="F699" s="96"/>
      <c r="G699" s="96"/>
      <c r="H699" s="96"/>
      <c r="I699" s="96"/>
    </row>
    <row r="700" spans="2:9">
      <c r="B700" s="103"/>
      <c r="C700" s="104"/>
      <c r="D700" s="104"/>
      <c r="E700" s="104"/>
      <c r="F700" s="104"/>
      <c r="G700" s="104"/>
      <c r="H700" s="104"/>
      <c r="I700" s="105"/>
    </row>
    <row r="701" spans="2:9" ht="22.5">
      <c r="B701" s="93" t="s">
        <v>2</v>
      </c>
      <c r="C701" s="93" t="s">
        <v>3</v>
      </c>
      <c r="D701" s="93" t="s">
        <v>4</v>
      </c>
      <c r="E701" s="93" t="s">
        <v>5</v>
      </c>
      <c r="F701" s="93" t="s">
        <v>6</v>
      </c>
      <c r="G701" s="93" t="s">
        <v>7</v>
      </c>
      <c r="H701" s="93" t="s">
        <v>8</v>
      </c>
      <c r="I701" s="93" t="s">
        <v>9</v>
      </c>
    </row>
    <row r="702" spans="2:9">
      <c r="B702" s="1">
        <v>1</v>
      </c>
      <c r="C702" s="2" t="s">
        <v>474</v>
      </c>
      <c r="D702" s="2" t="s">
        <v>73</v>
      </c>
      <c r="E702" s="39">
        <v>29022</v>
      </c>
      <c r="F702" s="39">
        <v>39800</v>
      </c>
      <c r="G702" s="39">
        <v>38286</v>
      </c>
      <c r="H702" s="40">
        <v>15.846</v>
      </c>
      <c r="I702" s="38"/>
    </row>
    <row r="703" spans="2:9" s="91" customFormat="1">
      <c r="B703" s="1">
        <f>1+B702</f>
        <v>2</v>
      </c>
      <c r="C703" s="2" t="s">
        <v>198</v>
      </c>
      <c r="D703" s="2" t="s">
        <v>156</v>
      </c>
      <c r="E703" s="39">
        <v>30654</v>
      </c>
      <c r="F703" s="39">
        <v>41823</v>
      </c>
      <c r="G703" s="39">
        <v>39652</v>
      </c>
      <c r="H703" s="40">
        <v>14.858000000000001</v>
      </c>
      <c r="I703" s="41"/>
    </row>
    <row r="704" spans="2:9">
      <c r="B704" s="1">
        <f t="shared" ref="B704:B723" si="21">1+B703</f>
        <v>3</v>
      </c>
      <c r="C704" s="2" t="s">
        <v>326</v>
      </c>
      <c r="D704" s="2" t="s">
        <v>248</v>
      </c>
      <c r="E704" s="39">
        <v>25938</v>
      </c>
      <c r="F704" s="39">
        <v>36486</v>
      </c>
      <c r="G704" s="39">
        <v>34900</v>
      </c>
      <c r="H704" s="40">
        <v>13.103999999999999</v>
      </c>
      <c r="I704" s="41"/>
    </row>
    <row r="705" spans="2:9" s="91" customFormat="1">
      <c r="B705" s="1">
        <f t="shared" si="21"/>
        <v>4</v>
      </c>
      <c r="C705" s="2" t="s">
        <v>475</v>
      </c>
      <c r="D705" s="2" t="s">
        <v>90</v>
      </c>
      <c r="E705" s="36">
        <v>29732</v>
      </c>
      <c r="F705" s="36">
        <v>40959</v>
      </c>
      <c r="G705" s="36">
        <v>38917</v>
      </c>
      <c r="H705" s="37">
        <v>12.24</v>
      </c>
      <c r="I705" s="41"/>
    </row>
    <row r="706" spans="2:9">
      <c r="B706" s="1">
        <f t="shared" si="21"/>
        <v>5</v>
      </c>
      <c r="C706" s="2" t="s">
        <v>476</v>
      </c>
      <c r="D706" s="2" t="s">
        <v>46</v>
      </c>
      <c r="E706" s="36">
        <v>29970</v>
      </c>
      <c r="F706" s="36">
        <v>40756</v>
      </c>
      <c r="G706" s="36">
        <v>39017</v>
      </c>
      <c r="H706" s="37">
        <v>11.16</v>
      </c>
      <c r="I706" s="38"/>
    </row>
    <row r="707" spans="2:9">
      <c r="B707" s="1">
        <f t="shared" si="21"/>
        <v>6</v>
      </c>
      <c r="C707" s="2" t="s">
        <v>135</v>
      </c>
      <c r="D707" s="2" t="s">
        <v>51</v>
      </c>
      <c r="E707" s="36">
        <v>29421</v>
      </c>
      <c r="F707" s="36">
        <v>42191</v>
      </c>
      <c r="G707" s="36">
        <v>39435</v>
      </c>
      <c r="H707" s="37">
        <v>10.967000000000001</v>
      </c>
      <c r="I707" s="46"/>
    </row>
    <row r="708" spans="2:9" s="91" customFormat="1">
      <c r="B708" s="1">
        <f t="shared" si="21"/>
        <v>7</v>
      </c>
      <c r="C708" s="2" t="s">
        <v>427</v>
      </c>
      <c r="D708" s="2" t="s">
        <v>164</v>
      </c>
      <c r="E708" s="39">
        <v>30924</v>
      </c>
      <c r="F708" s="39">
        <v>42151</v>
      </c>
      <c r="G708" s="39">
        <v>40107</v>
      </c>
      <c r="H708" s="40">
        <v>10.922000000000001</v>
      </c>
      <c r="I708" s="41"/>
    </row>
    <row r="709" spans="2:9">
      <c r="B709" s="1">
        <f t="shared" si="21"/>
        <v>8</v>
      </c>
      <c r="C709" s="2" t="s">
        <v>477</v>
      </c>
      <c r="D709" s="2" t="s">
        <v>478</v>
      </c>
      <c r="E709" s="39">
        <v>29677</v>
      </c>
      <c r="F709" s="39">
        <v>42151</v>
      </c>
      <c r="G709" s="39">
        <v>39435</v>
      </c>
      <c r="H709" s="40">
        <v>10.826000000000001</v>
      </c>
      <c r="I709" s="41"/>
    </row>
    <row r="710" spans="2:9">
      <c r="B710" s="1">
        <f t="shared" si="21"/>
        <v>9</v>
      </c>
      <c r="C710" s="2" t="s">
        <v>835</v>
      </c>
      <c r="D710" s="2" t="s">
        <v>238</v>
      </c>
      <c r="E710" s="39">
        <v>23720</v>
      </c>
      <c r="F710" s="39">
        <v>36486</v>
      </c>
      <c r="G710" s="39">
        <v>34899</v>
      </c>
      <c r="H710" s="40">
        <v>10.6</v>
      </c>
      <c r="I710" s="41"/>
    </row>
    <row r="711" spans="2:9">
      <c r="B711" s="1">
        <f t="shared" si="21"/>
        <v>10</v>
      </c>
      <c r="C711" s="2" t="s">
        <v>479</v>
      </c>
      <c r="D711" s="2" t="s">
        <v>480</v>
      </c>
      <c r="E711" s="39">
        <v>26606</v>
      </c>
      <c r="F711" s="39">
        <v>37586</v>
      </c>
      <c r="G711" s="39">
        <v>36088</v>
      </c>
      <c r="H711" s="40">
        <v>10</v>
      </c>
      <c r="I711" s="41" t="s">
        <v>20</v>
      </c>
    </row>
    <row r="712" spans="2:9">
      <c r="B712" s="1">
        <f t="shared" si="21"/>
        <v>11</v>
      </c>
      <c r="C712" s="2" t="s">
        <v>481</v>
      </c>
      <c r="D712" s="2" t="s">
        <v>482</v>
      </c>
      <c r="E712" s="36">
        <v>28833</v>
      </c>
      <c r="F712" s="36">
        <v>39751</v>
      </c>
      <c r="G712" s="36">
        <v>38187</v>
      </c>
      <c r="H712" s="37">
        <v>10</v>
      </c>
      <c r="I712" s="41"/>
    </row>
    <row r="713" spans="2:9">
      <c r="B713" s="1">
        <f t="shared" si="21"/>
        <v>12</v>
      </c>
      <c r="C713" s="2" t="s">
        <v>483</v>
      </c>
      <c r="D713" s="2" t="s">
        <v>137</v>
      </c>
      <c r="E713" s="39">
        <v>30778</v>
      </c>
      <c r="F713" s="39">
        <v>42151</v>
      </c>
      <c r="G713" s="39">
        <v>40017</v>
      </c>
      <c r="H713" s="40">
        <v>9.3569999999999993</v>
      </c>
      <c r="I713" s="41"/>
    </row>
    <row r="714" spans="2:9" s="91" customFormat="1">
      <c r="B714" s="1">
        <f t="shared" si="21"/>
        <v>13</v>
      </c>
      <c r="C714" s="2" t="s">
        <v>85</v>
      </c>
      <c r="D714" s="2" t="s">
        <v>207</v>
      </c>
      <c r="E714" s="39">
        <v>29170</v>
      </c>
      <c r="F714" s="39">
        <v>42151</v>
      </c>
      <c r="G714" s="39">
        <v>39890</v>
      </c>
      <c r="H714" s="40">
        <v>9.1549999999999994</v>
      </c>
      <c r="I714" s="41"/>
    </row>
    <row r="715" spans="2:9">
      <c r="B715" s="1">
        <f t="shared" si="21"/>
        <v>14</v>
      </c>
      <c r="C715" s="2" t="s">
        <v>484</v>
      </c>
      <c r="D715" s="2" t="s">
        <v>485</v>
      </c>
      <c r="E715" s="39">
        <v>29270</v>
      </c>
      <c r="F715" s="39">
        <v>41021</v>
      </c>
      <c r="G715" s="39">
        <v>39162</v>
      </c>
      <c r="H715" s="40">
        <v>9</v>
      </c>
      <c r="I715" s="41" t="s">
        <v>20</v>
      </c>
    </row>
    <row r="716" spans="2:9">
      <c r="B716" s="1">
        <f t="shared" si="21"/>
        <v>15</v>
      </c>
      <c r="C716" s="2" t="s">
        <v>220</v>
      </c>
      <c r="D716" s="2" t="s">
        <v>54</v>
      </c>
      <c r="E716" s="36">
        <v>29619</v>
      </c>
      <c r="F716" s="36">
        <v>41828</v>
      </c>
      <c r="G716" s="36">
        <v>39380</v>
      </c>
      <c r="H716" s="37">
        <v>9</v>
      </c>
      <c r="I716" s="41" t="s">
        <v>20</v>
      </c>
    </row>
    <row r="717" spans="2:9" s="91" customFormat="1">
      <c r="B717" s="1">
        <f t="shared" si="21"/>
        <v>16</v>
      </c>
      <c r="C717" s="2" t="s">
        <v>486</v>
      </c>
      <c r="D717" s="2" t="s">
        <v>90</v>
      </c>
      <c r="E717" s="39">
        <v>31000</v>
      </c>
      <c r="F717" s="39">
        <v>42564</v>
      </c>
      <c r="G717" s="39">
        <v>40254</v>
      </c>
      <c r="H717" s="40">
        <v>9</v>
      </c>
      <c r="I717" s="41" t="s">
        <v>20</v>
      </c>
    </row>
    <row r="718" spans="2:9">
      <c r="B718" s="1">
        <f t="shared" si="21"/>
        <v>17</v>
      </c>
      <c r="C718" s="2" t="s">
        <v>836</v>
      </c>
      <c r="D718" s="2" t="s">
        <v>837</v>
      </c>
      <c r="E718" s="39">
        <v>31279</v>
      </c>
      <c r="F718" s="39">
        <v>42930</v>
      </c>
      <c r="G718" s="39">
        <v>40527</v>
      </c>
      <c r="H718" s="40">
        <v>9</v>
      </c>
      <c r="I718" s="41"/>
    </row>
    <row r="719" spans="2:9">
      <c r="B719" s="1">
        <f t="shared" si="21"/>
        <v>18</v>
      </c>
      <c r="C719" s="2" t="s">
        <v>487</v>
      </c>
      <c r="D719" s="2" t="s">
        <v>488</v>
      </c>
      <c r="E719" s="36">
        <v>28153</v>
      </c>
      <c r="F719" s="36">
        <v>41023</v>
      </c>
      <c r="G719" s="36">
        <v>39162</v>
      </c>
      <c r="H719" s="37">
        <v>8.2159999999999993</v>
      </c>
      <c r="I719" s="41"/>
    </row>
    <row r="720" spans="2:9">
      <c r="B720" s="1">
        <f t="shared" si="21"/>
        <v>19</v>
      </c>
      <c r="C720" s="2" t="s">
        <v>831</v>
      </c>
      <c r="D720" s="2" t="s">
        <v>832</v>
      </c>
      <c r="E720" s="36">
        <v>30032</v>
      </c>
      <c r="F720" s="36">
        <v>42196</v>
      </c>
      <c r="G720" s="36">
        <v>40024</v>
      </c>
      <c r="H720" s="37">
        <v>8</v>
      </c>
      <c r="I720" s="41"/>
    </row>
    <row r="721" spans="2:9">
      <c r="B721" s="1">
        <f t="shared" si="21"/>
        <v>20</v>
      </c>
      <c r="C721" s="2" t="s">
        <v>326</v>
      </c>
      <c r="D721" s="2" t="s">
        <v>71</v>
      </c>
      <c r="E721" s="39">
        <v>31167</v>
      </c>
      <c r="F721" s="39">
        <v>42930</v>
      </c>
      <c r="G721" s="39">
        <v>40744</v>
      </c>
      <c r="H721" s="40">
        <v>7</v>
      </c>
      <c r="I721" s="46"/>
    </row>
    <row r="722" spans="2:9">
      <c r="B722" s="1">
        <f t="shared" si="21"/>
        <v>21</v>
      </c>
      <c r="C722" s="2" t="s">
        <v>833</v>
      </c>
      <c r="D722" s="2" t="s">
        <v>834</v>
      </c>
      <c r="E722" s="36">
        <v>21375</v>
      </c>
      <c r="F722" s="36">
        <v>33169</v>
      </c>
      <c r="G722" s="36">
        <v>31148</v>
      </c>
      <c r="H722" s="37">
        <v>6</v>
      </c>
      <c r="I722" s="41" t="s">
        <v>20</v>
      </c>
    </row>
    <row r="723" spans="2:9">
      <c r="B723" s="1">
        <f t="shared" si="21"/>
        <v>22</v>
      </c>
      <c r="C723" s="2" t="s">
        <v>490</v>
      </c>
      <c r="D723" s="2" t="s">
        <v>491</v>
      </c>
      <c r="E723" s="36">
        <v>27405</v>
      </c>
      <c r="F723" s="36">
        <v>42151</v>
      </c>
      <c r="G723" s="36">
        <v>40106</v>
      </c>
      <c r="H723" s="37">
        <v>6</v>
      </c>
      <c r="I723" s="41"/>
    </row>
    <row r="726" spans="2:9">
      <c r="B726" s="96" t="s">
        <v>0</v>
      </c>
      <c r="C726" s="96"/>
      <c r="D726" s="96"/>
      <c r="E726" s="96"/>
      <c r="F726" s="96"/>
      <c r="G726" s="96"/>
      <c r="H726" s="96"/>
      <c r="I726" s="96"/>
    </row>
    <row r="727" spans="2:9">
      <c r="B727" s="96" t="s">
        <v>747</v>
      </c>
      <c r="C727" s="96"/>
      <c r="D727" s="96"/>
      <c r="E727" s="96"/>
      <c r="F727" s="96"/>
      <c r="G727" s="96"/>
      <c r="H727" s="96"/>
      <c r="I727" s="96"/>
    </row>
    <row r="728" spans="2:9">
      <c r="B728" s="97"/>
      <c r="C728" s="98"/>
      <c r="D728" s="98"/>
      <c r="E728" s="98"/>
      <c r="F728" s="98"/>
      <c r="G728" s="98"/>
      <c r="H728" s="98"/>
      <c r="I728" s="99"/>
    </row>
    <row r="729" spans="2:9" ht="30" customHeight="1">
      <c r="B729" s="100" t="s">
        <v>492</v>
      </c>
      <c r="C729" s="96"/>
      <c r="D729" s="96"/>
      <c r="E729" s="96"/>
      <c r="F729" s="96"/>
      <c r="G729" s="96"/>
      <c r="H729" s="96"/>
      <c r="I729" s="96"/>
    </row>
    <row r="730" spans="2:9">
      <c r="B730" s="103"/>
      <c r="C730" s="104"/>
      <c r="D730" s="104"/>
      <c r="E730" s="104"/>
      <c r="F730" s="104"/>
      <c r="G730" s="104"/>
      <c r="H730" s="104"/>
      <c r="I730" s="105"/>
    </row>
    <row r="731" spans="2:9" ht="22.5">
      <c r="B731" s="93" t="s">
        <v>2</v>
      </c>
      <c r="C731" s="93" t="s">
        <v>3</v>
      </c>
      <c r="D731" s="93" t="s">
        <v>4</v>
      </c>
      <c r="E731" s="93" t="s">
        <v>5</v>
      </c>
      <c r="F731" s="93" t="s">
        <v>6</v>
      </c>
      <c r="G731" s="93" t="s">
        <v>7</v>
      </c>
      <c r="H731" s="93" t="s">
        <v>8</v>
      </c>
      <c r="I731" s="93" t="s">
        <v>9</v>
      </c>
    </row>
    <row r="732" spans="2:9">
      <c r="B732" s="1">
        <v>1</v>
      </c>
      <c r="C732" s="2" t="s">
        <v>243</v>
      </c>
      <c r="D732" s="2" t="s">
        <v>244</v>
      </c>
      <c r="E732" s="36">
        <v>26793</v>
      </c>
      <c r="F732" s="36">
        <v>40122</v>
      </c>
      <c r="G732" s="36">
        <v>36460</v>
      </c>
      <c r="H732" s="37">
        <v>10</v>
      </c>
      <c r="I732" s="38"/>
    </row>
    <row r="733" spans="2:9">
      <c r="B733" s="1">
        <f>+B732+1</f>
        <v>2</v>
      </c>
      <c r="C733" s="2" t="s">
        <v>195</v>
      </c>
      <c r="D733" s="2" t="s">
        <v>270</v>
      </c>
      <c r="E733" s="36">
        <v>28851</v>
      </c>
      <c r="F733" s="36">
        <v>41002</v>
      </c>
      <c r="G733" s="36">
        <v>37973</v>
      </c>
      <c r="H733" s="37">
        <v>9</v>
      </c>
      <c r="I733" s="38" t="s">
        <v>20</v>
      </c>
    </row>
    <row r="734" spans="2:9">
      <c r="B734" s="1">
        <f t="shared" ref="B734:B739" si="22">+B733+1</f>
        <v>3</v>
      </c>
      <c r="C734" s="2" t="s">
        <v>16</v>
      </c>
      <c r="D734" s="2" t="s">
        <v>156</v>
      </c>
      <c r="E734" s="36">
        <v>31229</v>
      </c>
      <c r="F734" s="36">
        <v>42976</v>
      </c>
      <c r="G734" s="36">
        <v>40618</v>
      </c>
      <c r="H734" s="37">
        <v>9</v>
      </c>
      <c r="I734" s="38"/>
    </row>
    <row r="735" spans="2:9">
      <c r="B735" s="1">
        <f t="shared" si="22"/>
        <v>4</v>
      </c>
      <c r="C735" s="2" t="s">
        <v>273</v>
      </c>
      <c r="D735" s="2" t="s">
        <v>180</v>
      </c>
      <c r="E735" s="36">
        <v>26839</v>
      </c>
      <c r="F735" s="36">
        <v>39765</v>
      </c>
      <c r="G735" s="36">
        <v>37917</v>
      </c>
      <c r="H735" s="37">
        <v>8</v>
      </c>
      <c r="I735" s="38" t="s">
        <v>20</v>
      </c>
    </row>
    <row r="736" spans="2:9">
      <c r="B736" s="1">
        <f t="shared" si="22"/>
        <v>5</v>
      </c>
      <c r="C736" s="2" t="s">
        <v>275</v>
      </c>
      <c r="D736" s="2" t="s">
        <v>276</v>
      </c>
      <c r="E736" s="36">
        <v>28534</v>
      </c>
      <c r="F736" s="36">
        <v>42142</v>
      </c>
      <c r="G736" s="36">
        <v>38552</v>
      </c>
      <c r="H736" s="37">
        <v>8</v>
      </c>
      <c r="I736" s="38" t="s">
        <v>20</v>
      </c>
    </row>
    <row r="737" spans="2:9">
      <c r="B737" s="1">
        <f t="shared" si="22"/>
        <v>6</v>
      </c>
      <c r="C737" s="2" t="s">
        <v>220</v>
      </c>
      <c r="D737" s="2" t="s">
        <v>214</v>
      </c>
      <c r="E737" s="36">
        <v>30344</v>
      </c>
      <c r="F737" s="36">
        <v>42565</v>
      </c>
      <c r="G737" s="36">
        <v>40744</v>
      </c>
      <c r="H737" s="37">
        <v>8</v>
      </c>
      <c r="I737" s="2"/>
    </row>
    <row r="738" spans="2:9">
      <c r="B738" s="1">
        <f t="shared" si="22"/>
        <v>7</v>
      </c>
      <c r="C738" s="2" t="s">
        <v>267</v>
      </c>
      <c r="D738" s="2" t="s">
        <v>268</v>
      </c>
      <c r="E738" s="36">
        <v>22369</v>
      </c>
      <c r="F738" s="36">
        <v>37930</v>
      </c>
      <c r="G738" s="36">
        <v>35888</v>
      </c>
      <c r="H738" s="37">
        <v>7</v>
      </c>
      <c r="I738" s="38"/>
    </row>
    <row r="739" spans="2:9">
      <c r="B739" s="1">
        <f t="shared" si="22"/>
        <v>8</v>
      </c>
      <c r="C739" s="2" t="s">
        <v>279</v>
      </c>
      <c r="D739" s="2" t="s">
        <v>216</v>
      </c>
      <c r="E739" s="36">
        <v>24856</v>
      </c>
      <c r="F739" s="36">
        <v>40122</v>
      </c>
      <c r="G739" s="36">
        <v>38791</v>
      </c>
      <c r="H739" s="37">
        <v>6</v>
      </c>
      <c r="I739" s="38"/>
    </row>
    <row r="742" spans="2:9">
      <c r="B742" s="96" t="s">
        <v>0</v>
      </c>
      <c r="C742" s="96"/>
      <c r="D742" s="96"/>
      <c r="E742" s="96"/>
      <c r="F742" s="96"/>
      <c r="G742" s="96"/>
      <c r="H742" s="96"/>
      <c r="I742" s="96"/>
    </row>
    <row r="743" spans="2:9">
      <c r="B743" s="96" t="s">
        <v>747</v>
      </c>
      <c r="C743" s="96"/>
      <c r="D743" s="96"/>
      <c r="E743" s="96"/>
      <c r="F743" s="96"/>
      <c r="G743" s="96"/>
      <c r="H743" s="96"/>
      <c r="I743" s="96"/>
    </row>
    <row r="744" spans="2:9">
      <c r="B744" s="97"/>
      <c r="C744" s="98"/>
      <c r="D744" s="98"/>
      <c r="E744" s="98"/>
      <c r="F744" s="98"/>
      <c r="G744" s="98"/>
      <c r="H744" s="98"/>
      <c r="I744" s="99"/>
    </row>
    <row r="745" spans="2:9" ht="27.75" customHeight="1">
      <c r="B745" s="100" t="s">
        <v>493</v>
      </c>
      <c r="C745" s="96"/>
      <c r="D745" s="96"/>
      <c r="E745" s="96"/>
      <c r="F745" s="96"/>
      <c r="G745" s="96"/>
      <c r="H745" s="96"/>
      <c r="I745" s="96"/>
    </row>
    <row r="746" spans="2:9">
      <c r="B746" s="103"/>
      <c r="C746" s="104"/>
      <c r="D746" s="104"/>
      <c r="E746" s="104"/>
      <c r="F746" s="104"/>
      <c r="G746" s="104"/>
      <c r="H746" s="104"/>
      <c r="I746" s="105"/>
    </row>
    <row r="747" spans="2:9" ht="22.5">
      <c r="B747" s="93" t="s">
        <v>2</v>
      </c>
      <c r="C747" s="93" t="s">
        <v>3</v>
      </c>
      <c r="D747" s="93" t="s">
        <v>4</v>
      </c>
      <c r="E747" s="93" t="s">
        <v>5</v>
      </c>
      <c r="F747" s="93" t="s">
        <v>6</v>
      </c>
      <c r="G747" s="93" t="s">
        <v>7</v>
      </c>
      <c r="H747" s="93" t="s">
        <v>8</v>
      </c>
      <c r="I747" s="93" t="s">
        <v>9</v>
      </c>
    </row>
    <row r="748" spans="2:9">
      <c r="B748" s="1">
        <v>1</v>
      </c>
      <c r="C748" s="2" t="s">
        <v>494</v>
      </c>
      <c r="D748" s="2" t="s">
        <v>411</v>
      </c>
      <c r="E748" s="36">
        <v>28583</v>
      </c>
      <c r="F748" s="36">
        <v>41526</v>
      </c>
      <c r="G748" s="36">
        <v>39071</v>
      </c>
      <c r="H748" s="37">
        <v>16.02</v>
      </c>
      <c r="I748" s="38"/>
    </row>
    <row r="749" spans="2:9" s="91" customFormat="1">
      <c r="B749" s="1">
        <f>1+B748</f>
        <v>2</v>
      </c>
      <c r="C749" s="2" t="s">
        <v>495</v>
      </c>
      <c r="D749" s="2" t="s">
        <v>411</v>
      </c>
      <c r="E749" s="39">
        <v>29536</v>
      </c>
      <c r="F749" s="39">
        <v>41827</v>
      </c>
      <c r="G749" s="39">
        <v>39527</v>
      </c>
      <c r="H749" s="40">
        <v>14.815</v>
      </c>
      <c r="I749" s="41"/>
    </row>
    <row r="750" spans="2:9">
      <c r="B750" s="1">
        <f t="shared" ref="B750:B760" si="23">1+B749</f>
        <v>3</v>
      </c>
      <c r="C750" s="2" t="s">
        <v>496</v>
      </c>
      <c r="D750" s="2" t="s">
        <v>251</v>
      </c>
      <c r="E750" s="39">
        <v>29496</v>
      </c>
      <c r="F750" s="39">
        <v>42256</v>
      </c>
      <c r="G750" s="39">
        <v>38830</v>
      </c>
      <c r="H750" s="40">
        <v>10</v>
      </c>
      <c r="I750" s="38"/>
    </row>
    <row r="751" spans="2:9">
      <c r="B751" s="1">
        <f t="shared" si="23"/>
        <v>4</v>
      </c>
      <c r="C751" s="2" t="s">
        <v>838</v>
      </c>
      <c r="D751" s="2" t="s">
        <v>114</v>
      </c>
      <c r="E751" s="36">
        <v>27179</v>
      </c>
      <c r="F751" s="36">
        <v>39391</v>
      </c>
      <c r="G751" s="36">
        <v>37357</v>
      </c>
      <c r="H751" s="37">
        <v>9.2840000000000007</v>
      </c>
      <c r="I751" s="38"/>
    </row>
    <row r="752" spans="2:9">
      <c r="B752" s="1">
        <f t="shared" si="23"/>
        <v>5</v>
      </c>
      <c r="C752" s="2" t="s">
        <v>497</v>
      </c>
      <c r="D752" s="2" t="s">
        <v>498</v>
      </c>
      <c r="E752" s="36">
        <v>22213</v>
      </c>
      <c r="F752" s="36">
        <v>34149</v>
      </c>
      <c r="G752" s="36">
        <v>32210</v>
      </c>
      <c r="H752" s="37">
        <v>9</v>
      </c>
      <c r="I752" s="38" t="s">
        <v>20</v>
      </c>
    </row>
    <row r="753" spans="2:9">
      <c r="B753" s="1">
        <f t="shared" si="23"/>
        <v>6</v>
      </c>
      <c r="C753" s="2" t="s">
        <v>841</v>
      </c>
      <c r="D753" s="2" t="s">
        <v>463</v>
      </c>
      <c r="E753" s="36">
        <v>24604</v>
      </c>
      <c r="F753" s="36">
        <v>38295</v>
      </c>
      <c r="G753" s="36">
        <v>36363</v>
      </c>
      <c r="H753" s="37">
        <v>9</v>
      </c>
      <c r="I753" s="38" t="s">
        <v>20</v>
      </c>
    </row>
    <row r="754" spans="2:9">
      <c r="B754" s="1">
        <f t="shared" si="23"/>
        <v>7</v>
      </c>
      <c r="C754" s="2" t="s">
        <v>500</v>
      </c>
      <c r="D754" s="2" t="s">
        <v>151</v>
      </c>
      <c r="E754" s="36">
        <v>30369</v>
      </c>
      <c r="F754" s="36">
        <v>41827</v>
      </c>
      <c r="G754" s="36">
        <v>39527</v>
      </c>
      <c r="H754" s="37">
        <v>9</v>
      </c>
      <c r="I754" s="38" t="s">
        <v>20</v>
      </c>
    </row>
    <row r="755" spans="2:9">
      <c r="B755" s="1">
        <f t="shared" si="23"/>
        <v>8</v>
      </c>
      <c r="C755" s="2" t="s">
        <v>501</v>
      </c>
      <c r="D755" s="2" t="s">
        <v>45</v>
      </c>
      <c r="E755" s="36">
        <v>30596</v>
      </c>
      <c r="F755" s="36">
        <v>42555</v>
      </c>
      <c r="G755" s="36">
        <v>40378</v>
      </c>
      <c r="H755" s="37">
        <v>9</v>
      </c>
      <c r="I755" s="38"/>
    </row>
    <row r="756" spans="2:9">
      <c r="B756" s="1">
        <f t="shared" si="23"/>
        <v>9</v>
      </c>
      <c r="C756" s="2" t="s">
        <v>777</v>
      </c>
      <c r="D756" s="2" t="s">
        <v>156</v>
      </c>
      <c r="E756" s="36">
        <v>29858</v>
      </c>
      <c r="F756" s="36">
        <v>41822</v>
      </c>
      <c r="G756" s="36">
        <v>39527</v>
      </c>
      <c r="H756" s="37">
        <v>8.843</v>
      </c>
      <c r="I756" s="38"/>
    </row>
    <row r="757" spans="2:9" s="91" customFormat="1">
      <c r="B757" s="1">
        <f t="shared" si="23"/>
        <v>10</v>
      </c>
      <c r="C757" s="2" t="s">
        <v>839</v>
      </c>
      <c r="D757" s="2" t="s">
        <v>840</v>
      </c>
      <c r="E757" s="39">
        <v>28657</v>
      </c>
      <c r="F757" s="39">
        <v>41827</v>
      </c>
      <c r="G757" s="39">
        <v>39282</v>
      </c>
      <c r="H757" s="40">
        <v>8.7070000000000007</v>
      </c>
      <c r="I757" s="41"/>
    </row>
    <row r="758" spans="2:9">
      <c r="B758" s="1">
        <f t="shared" si="23"/>
        <v>11</v>
      </c>
      <c r="C758" s="2" t="s">
        <v>212</v>
      </c>
      <c r="D758" s="2" t="s">
        <v>34</v>
      </c>
      <c r="E758" s="36">
        <v>19975</v>
      </c>
      <c r="F758" s="36">
        <v>33065</v>
      </c>
      <c r="G758" s="36">
        <v>31258</v>
      </c>
      <c r="H758" s="37">
        <v>8</v>
      </c>
      <c r="I758" s="38" t="s">
        <v>20</v>
      </c>
    </row>
    <row r="759" spans="2:9">
      <c r="B759" s="1">
        <f t="shared" si="23"/>
        <v>12</v>
      </c>
      <c r="C759" s="2" t="s">
        <v>503</v>
      </c>
      <c r="D759" s="2" t="s">
        <v>45</v>
      </c>
      <c r="E759" s="36">
        <v>30642</v>
      </c>
      <c r="F759" s="36">
        <v>42555</v>
      </c>
      <c r="G759" s="36">
        <v>40254</v>
      </c>
      <c r="H759" s="37">
        <v>8</v>
      </c>
      <c r="I759" s="38"/>
    </row>
    <row r="760" spans="2:9" s="91" customFormat="1">
      <c r="B760" s="1">
        <f t="shared" si="23"/>
        <v>13</v>
      </c>
      <c r="C760" s="2" t="s">
        <v>230</v>
      </c>
      <c r="D760" s="2" t="s">
        <v>504</v>
      </c>
      <c r="E760" s="39">
        <v>25882</v>
      </c>
      <c r="F760" s="39">
        <v>38289</v>
      </c>
      <c r="G760" s="39">
        <v>36005</v>
      </c>
      <c r="H760" s="40">
        <v>5.274</v>
      </c>
      <c r="I760" s="41"/>
    </row>
    <row r="763" spans="2:9">
      <c r="B763" s="96" t="s">
        <v>0</v>
      </c>
      <c r="C763" s="96"/>
      <c r="D763" s="96"/>
      <c r="E763" s="96"/>
      <c r="F763" s="96"/>
      <c r="G763" s="96"/>
      <c r="H763" s="96"/>
      <c r="I763" s="96"/>
    </row>
    <row r="764" spans="2:9">
      <c r="B764" s="96" t="s">
        <v>747</v>
      </c>
      <c r="C764" s="96"/>
      <c r="D764" s="96"/>
      <c r="E764" s="96"/>
      <c r="F764" s="96"/>
      <c r="G764" s="96"/>
      <c r="H764" s="96"/>
      <c r="I764" s="96"/>
    </row>
    <row r="765" spans="2:9">
      <c r="B765" s="97"/>
      <c r="C765" s="98"/>
      <c r="D765" s="98"/>
      <c r="E765" s="98"/>
      <c r="F765" s="98"/>
      <c r="G765" s="98"/>
      <c r="H765" s="98"/>
      <c r="I765" s="99"/>
    </row>
    <row r="766" spans="2:9" ht="30" customHeight="1">
      <c r="B766" s="100" t="s">
        <v>533</v>
      </c>
      <c r="C766" s="96"/>
      <c r="D766" s="96"/>
      <c r="E766" s="96"/>
      <c r="F766" s="96"/>
      <c r="G766" s="96"/>
      <c r="H766" s="96"/>
      <c r="I766" s="96"/>
    </row>
    <row r="767" spans="2:9">
      <c r="B767" s="103"/>
      <c r="C767" s="104"/>
      <c r="D767" s="104"/>
      <c r="E767" s="104"/>
      <c r="F767" s="104"/>
      <c r="G767" s="104"/>
      <c r="H767" s="104"/>
      <c r="I767" s="105"/>
    </row>
    <row r="768" spans="2:9" ht="22.5">
      <c r="B768" s="93" t="s">
        <v>2</v>
      </c>
      <c r="C768" s="93" t="s">
        <v>3</v>
      </c>
      <c r="D768" s="93" t="s">
        <v>4</v>
      </c>
      <c r="E768" s="93" t="s">
        <v>5</v>
      </c>
      <c r="F768" s="93" t="s">
        <v>6</v>
      </c>
      <c r="G768" s="93" t="s">
        <v>7</v>
      </c>
      <c r="H768" s="93" t="s">
        <v>8</v>
      </c>
      <c r="I768" s="93" t="s">
        <v>9</v>
      </c>
    </row>
    <row r="769" spans="2:9">
      <c r="B769" s="1">
        <v>1</v>
      </c>
      <c r="C769" s="2" t="s">
        <v>532</v>
      </c>
      <c r="D769" s="2" t="s">
        <v>302</v>
      </c>
      <c r="E769" s="36">
        <v>24859</v>
      </c>
      <c r="F769" s="36">
        <v>36108</v>
      </c>
      <c r="G769" s="36">
        <v>34533</v>
      </c>
      <c r="H769" s="45">
        <v>19.437000000000001</v>
      </c>
      <c r="I769" s="38"/>
    </row>
    <row r="770" spans="2:9" s="91" customFormat="1">
      <c r="B770" s="1">
        <f>1+B769</f>
        <v>2</v>
      </c>
      <c r="C770" s="2" t="s">
        <v>531</v>
      </c>
      <c r="D770" s="2" t="s">
        <v>530</v>
      </c>
      <c r="E770" s="39">
        <v>25506</v>
      </c>
      <c r="F770" s="39">
        <v>39041</v>
      </c>
      <c r="G770" s="39">
        <v>36976</v>
      </c>
      <c r="H770" s="40">
        <v>12.426</v>
      </c>
      <c r="I770" s="46"/>
    </row>
    <row r="771" spans="2:9" s="91" customFormat="1">
      <c r="B771" s="1">
        <f t="shared" ref="B771:B796" si="24">1+B770</f>
        <v>3</v>
      </c>
      <c r="C771" s="2" t="s">
        <v>116</v>
      </c>
      <c r="D771" s="2" t="s">
        <v>529</v>
      </c>
      <c r="E771" s="39">
        <v>22049</v>
      </c>
      <c r="F771" s="39">
        <v>35389</v>
      </c>
      <c r="G771" s="39">
        <v>33078</v>
      </c>
      <c r="H771" s="40">
        <v>10.226000000000001</v>
      </c>
      <c r="I771" s="46"/>
    </row>
    <row r="772" spans="2:9">
      <c r="B772" s="1">
        <f t="shared" si="24"/>
        <v>4</v>
      </c>
      <c r="C772" s="2" t="s">
        <v>528</v>
      </c>
      <c r="D772" s="2" t="s">
        <v>527</v>
      </c>
      <c r="E772" s="39">
        <v>25753</v>
      </c>
      <c r="F772" s="39">
        <v>37949</v>
      </c>
      <c r="G772" s="39">
        <v>35635</v>
      </c>
      <c r="H772" s="40">
        <v>9.8949999999999996</v>
      </c>
      <c r="I772" s="41"/>
    </row>
    <row r="773" spans="2:9">
      <c r="B773" s="1">
        <f t="shared" si="24"/>
        <v>5</v>
      </c>
      <c r="C773" s="2" t="s">
        <v>526</v>
      </c>
      <c r="D773" s="2" t="s">
        <v>525</v>
      </c>
      <c r="E773" s="36">
        <v>25206</v>
      </c>
      <c r="F773" s="36">
        <v>36458</v>
      </c>
      <c r="G773" s="36">
        <v>34541</v>
      </c>
      <c r="H773" s="37">
        <v>9.5719999999999992</v>
      </c>
      <c r="I773" s="46"/>
    </row>
    <row r="774" spans="2:9">
      <c r="B774" s="1">
        <f t="shared" si="24"/>
        <v>6</v>
      </c>
      <c r="C774" s="2" t="s">
        <v>44</v>
      </c>
      <c r="D774" s="2" t="s">
        <v>137</v>
      </c>
      <c r="E774" s="39">
        <v>28055</v>
      </c>
      <c r="F774" s="39">
        <v>40487</v>
      </c>
      <c r="G774" s="39">
        <v>38189</v>
      </c>
      <c r="H774" s="40">
        <v>9.5090000000000003</v>
      </c>
      <c r="I774" s="46"/>
    </row>
    <row r="775" spans="2:9">
      <c r="B775" s="1">
        <f t="shared" si="24"/>
        <v>7</v>
      </c>
      <c r="C775" s="2" t="s">
        <v>523</v>
      </c>
      <c r="D775" s="2" t="s">
        <v>432</v>
      </c>
      <c r="E775" s="39">
        <v>29514</v>
      </c>
      <c r="F775" s="39">
        <v>41520</v>
      </c>
      <c r="G775" s="39">
        <v>39379</v>
      </c>
      <c r="H775" s="40">
        <v>9.4309999999999992</v>
      </c>
      <c r="I775" s="46"/>
    </row>
    <row r="776" spans="2:9">
      <c r="B776" s="1">
        <f t="shared" si="24"/>
        <v>8</v>
      </c>
      <c r="C776" s="2" t="s">
        <v>35</v>
      </c>
      <c r="D776" s="2" t="s">
        <v>25</v>
      </c>
      <c r="E776" s="39">
        <v>29490</v>
      </c>
      <c r="F776" s="39">
        <v>41122</v>
      </c>
      <c r="G776" s="39">
        <v>39016</v>
      </c>
      <c r="H776" s="40">
        <v>9.3629999999999995</v>
      </c>
      <c r="I776" s="46"/>
    </row>
    <row r="777" spans="2:9">
      <c r="B777" s="1">
        <f t="shared" si="24"/>
        <v>9</v>
      </c>
      <c r="C777" s="2" t="s">
        <v>524</v>
      </c>
      <c r="D777" s="2" t="s">
        <v>502</v>
      </c>
      <c r="E777" s="39">
        <v>29257</v>
      </c>
      <c r="F777" s="39">
        <v>42158</v>
      </c>
      <c r="G777" s="39">
        <v>39526</v>
      </c>
      <c r="H777" s="40">
        <v>9.18</v>
      </c>
      <c r="I777" s="41"/>
    </row>
    <row r="778" spans="2:9">
      <c r="B778" s="1">
        <f t="shared" si="24"/>
        <v>10</v>
      </c>
      <c r="C778" s="2" t="s">
        <v>522</v>
      </c>
      <c r="D778" s="2" t="s">
        <v>521</v>
      </c>
      <c r="E778" s="39">
        <v>27672</v>
      </c>
      <c r="F778" s="39">
        <v>40487</v>
      </c>
      <c r="G778" s="39">
        <v>37974</v>
      </c>
      <c r="H778" s="40">
        <v>9.0440000000000005</v>
      </c>
      <c r="I778" s="38"/>
    </row>
    <row r="779" spans="2:9">
      <c r="B779" s="1">
        <f t="shared" si="24"/>
        <v>11</v>
      </c>
      <c r="C779" s="2" t="s">
        <v>116</v>
      </c>
      <c r="D779" s="2" t="s">
        <v>517</v>
      </c>
      <c r="E779" s="39">
        <v>30397</v>
      </c>
      <c r="F779" s="39">
        <v>42338</v>
      </c>
      <c r="G779" s="39">
        <v>40107</v>
      </c>
      <c r="H779" s="40">
        <v>9.0180000000000007</v>
      </c>
      <c r="I779" s="41"/>
    </row>
    <row r="780" spans="2:9">
      <c r="B780" s="1">
        <f t="shared" si="24"/>
        <v>12</v>
      </c>
      <c r="C780" s="2" t="s">
        <v>519</v>
      </c>
      <c r="D780" s="2" t="s">
        <v>30</v>
      </c>
      <c r="E780" s="39">
        <v>23521</v>
      </c>
      <c r="F780" s="39">
        <v>35524</v>
      </c>
      <c r="G780" s="39">
        <v>33687</v>
      </c>
      <c r="H780" s="40">
        <v>9</v>
      </c>
      <c r="I780" s="41" t="s">
        <v>20</v>
      </c>
    </row>
    <row r="781" spans="2:9">
      <c r="B781" s="1">
        <f t="shared" si="24"/>
        <v>13</v>
      </c>
      <c r="C781" s="2" t="s">
        <v>262</v>
      </c>
      <c r="D781" s="2" t="s">
        <v>90</v>
      </c>
      <c r="E781" s="39">
        <v>31040</v>
      </c>
      <c r="F781" s="39">
        <v>42552</v>
      </c>
      <c r="G781" s="39">
        <v>40107</v>
      </c>
      <c r="H781" s="40">
        <v>9</v>
      </c>
      <c r="I781" s="41" t="s">
        <v>20</v>
      </c>
    </row>
    <row r="782" spans="2:9" ht="22.5">
      <c r="B782" s="1">
        <f t="shared" si="24"/>
        <v>14</v>
      </c>
      <c r="C782" s="2" t="s">
        <v>819</v>
      </c>
      <c r="D782" s="2" t="s">
        <v>84</v>
      </c>
      <c r="E782" s="36">
        <v>30230</v>
      </c>
      <c r="F782" s="36">
        <v>42801</v>
      </c>
      <c r="G782" s="36">
        <v>40016</v>
      </c>
      <c r="H782" s="37">
        <v>9</v>
      </c>
      <c r="I782" s="46" t="s">
        <v>60</v>
      </c>
    </row>
    <row r="783" spans="2:9">
      <c r="B783" s="1">
        <f t="shared" si="24"/>
        <v>15</v>
      </c>
      <c r="C783" s="2" t="s">
        <v>44</v>
      </c>
      <c r="D783" s="2" t="s">
        <v>688</v>
      </c>
      <c r="E783" s="39">
        <v>30744</v>
      </c>
      <c r="F783" s="39">
        <v>42801</v>
      </c>
      <c r="G783" s="39">
        <v>40471</v>
      </c>
      <c r="H783" s="40">
        <v>9</v>
      </c>
      <c r="I783" s="41" t="s">
        <v>20</v>
      </c>
    </row>
    <row r="784" spans="2:9" ht="22.5">
      <c r="B784" s="1">
        <f t="shared" si="24"/>
        <v>16</v>
      </c>
      <c r="C784" s="2" t="s">
        <v>145</v>
      </c>
      <c r="D784" s="2" t="s">
        <v>207</v>
      </c>
      <c r="E784" s="36">
        <v>30744</v>
      </c>
      <c r="F784" s="36">
        <v>42926</v>
      </c>
      <c r="G784" s="36">
        <v>40378</v>
      </c>
      <c r="H784" s="37">
        <v>9</v>
      </c>
      <c r="I784" s="46" t="s">
        <v>60</v>
      </c>
    </row>
    <row r="785" spans="2:9">
      <c r="B785" s="1">
        <f t="shared" si="24"/>
        <v>17</v>
      </c>
      <c r="C785" s="2" t="s">
        <v>852</v>
      </c>
      <c r="D785" s="2" t="s">
        <v>375</v>
      </c>
      <c r="E785" s="39">
        <v>30888</v>
      </c>
      <c r="F785" s="39">
        <v>42926</v>
      </c>
      <c r="G785" s="39">
        <v>40471</v>
      </c>
      <c r="H785" s="40">
        <v>9</v>
      </c>
      <c r="I785" s="41"/>
    </row>
    <row r="786" spans="2:9">
      <c r="B786" s="1">
        <f t="shared" si="24"/>
        <v>18</v>
      </c>
      <c r="C786" s="2" t="s">
        <v>855</v>
      </c>
      <c r="D786" s="2" t="s">
        <v>708</v>
      </c>
      <c r="E786" s="36">
        <v>31149</v>
      </c>
      <c r="F786" s="36">
        <v>42921</v>
      </c>
      <c r="G786" s="36">
        <v>40466</v>
      </c>
      <c r="H786" s="37">
        <v>8.3840000000000003</v>
      </c>
      <c r="I786" s="41"/>
    </row>
    <row r="787" spans="2:9">
      <c r="B787" s="1">
        <f t="shared" si="24"/>
        <v>19</v>
      </c>
      <c r="C787" s="2" t="s">
        <v>516</v>
      </c>
      <c r="D787" s="2" t="s">
        <v>308</v>
      </c>
      <c r="E787" s="36">
        <v>20924</v>
      </c>
      <c r="F787" s="36">
        <v>31365</v>
      </c>
      <c r="G787" s="36">
        <v>29914</v>
      </c>
      <c r="H787" s="37">
        <v>8.3529999999999998</v>
      </c>
      <c r="I787" s="38"/>
    </row>
    <row r="788" spans="2:9">
      <c r="B788" s="1">
        <f t="shared" si="24"/>
        <v>20</v>
      </c>
      <c r="C788" s="2" t="s">
        <v>515</v>
      </c>
      <c r="D788" s="2" t="s">
        <v>71</v>
      </c>
      <c r="E788" s="39">
        <v>29344</v>
      </c>
      <c r="F788" s="39">
        <v>41281</v>
      </c>
      <c r="G788" s="39">
        <v>38554</v>
      </c>
      <c r="H788" s="40">
        <v>8.1080000000000005</v>
      </c>
      <c r="I788" s="41"/>
    </row>
    <row r="789" spans="2:9">
      <c r="B789" s="1">
        <f t="shared" si="24"/>
        <v>21</v>
      </c>
      <c r="C789" s="2" t="s">
        <v>249</v>
      </c>
      <c r="D789" s="2" t="s">
        <v>514</v>
      </c>
      <c r="E789" s="39">
        <v>21830</v>
      </c>
      <c r="F789" s="39">
        <v>33911</v>
      </c>
      <c r="G789" s="39">
        <v>31861</v>
      </c>
      <c r="H789" s="40">
        <v>8</v>
      </c>
      <c r="I789" s="41" t="s">
        <v>20</v>
      </c>
    </row>
    <row r="790" spans="2:9">
      <c r="B790" s="1">
        <f t="shared" si="24"/>
        <v>22</v>
      </c>
      <c r="C790" s="2" t="s">
        <v>513</v>
      </c>
      <c r="D790" s="2" t="s">
        <v>84</v>
      </c>
      <c r="E790" s="39">
        <v>25057</v>
      </c>
      <c r="F790" s="39">
        <v>36466</v>
      </c>
      <c r="G790" s="39">
        <v>34533</v>
      </c>
      <c r="H790" s="40">
        <v>8</v>
      </c>
      <c r="I790" s="41" t="s">
        <v>20</v>
      </c>
    </row>
    <row r="791" spans="2:9">
      <c r="B791" s="1">
        <f t="shared" si="24"/>
        <v>23</v>
      </c>
      <c r="C791" s="2" t="s">
        <v>512</v>
      </c>
      <c r="D791" s="2" t="s">
        <v>155</v>
      </c>
      <c r="E791" s="36">
        <v>25079</v>
      </c>
      <c r="F791" s="36">
        <v>36836</v>
      </c>
      <c r="G791" s="36">
        <v>35367</v>
      </c>
      <c r="H791" s="37">
        <v>8</v>
      </c>
      <c r="I791" s="38"/>
    </row>
    <row r="792" spans="2:9" s="91" customFormat="1">
      <c r="B792" s="1">
        <f t="shared" si="24"/>
        <v>24</v>
      </c>
      <c r="C792" s="2" t="s">
        <v>197</v>
      </c>
      <c r="D792" s="2" t="s">
        <v>292</v>
      </c>
      <c r="E792" s="39">
        <v>29006</v>
      </c>
      <c r="F792" s="39">
        <v>41822</v>
      </c>
      <c r="G792" s="39">
        <v>39283</v>
      </c>
      <c r="H792" s="40">
        <v>8</v>
      </c>
      <c r="I792" s="41" t="s">
        <v>20</v>
      </c>
    </row>
    <row r="793" spans="2:9">
      <c r="B793" s="1">
        <f t="shared" si="24"/>
        <v>25</v>
      </c>
      <c r="C793" s="2" t="s">
        <v>853</v>
      </c>
      <c r="D793" s="2" t="s">
        <v>854</v>
      </c>
      <c r="E793" s="36">
        <v>29333</v>
      </c>
      <c r="F793" s="36">
        <v>42464</v>
      </c>
      <c r="G793" s="36">
        <v>39653</v>
      </c>
      <c r="H793" s="37">
        <v>8</v>
      </c>
      <c r="I793" s="38" t="s">
        <v>20</v>
      </c>
    </row>
    <row r="794" spans="2:9">
      <c r="B794" s="1">
        <f t="shared" si="24"/>
        <v>26</v>
      </c>
      <c r="C794" s="2" t="s">
        <v>509</v>
      </c>
      <c r="D794" s="42" t="s">
        <v>508</v>
      </c>
      <c r="E794" s="43">
        <v>29066</v>
      </c>
      <c r="F794" s="43">
        <v>42552</v>
      </c>
      <c r="G794" s="43">
        <v>39890</v>
      </c>
      <c r="H794" s="45">
        <v>8</v>
      </c>
      <c r="I794" s="38"/>
    </row>
    <row r="795" spans="2:9">
      <c r="B795" s="1">
        <f t="shared" si="24"/>
        <v>27</v>
      </c>
      <c r="C795" s="2" t="s">
        <v>507</v>
      </c>
      <c r="D795" s="2" t="s">
        <v>294</v>
      </c>
      <c r="E795" s="36">
        <v>24340</v>
      </c>
      <c r="F795" s="36">
        <v>36467</v>
      </c>
      <c r="G795" s="36">
        <v>34999</v>
      </c>
      <c r="H795" s="37">
        <v>7.024</v>
      </c>
      <c r="I795" s="38"/>
    </row>
    <row r="796" spans="2:9">
      <c r="B796" s="1">
        <f t="shared" si="24"/>
        <v>28</v>
      </c>
      <c r="C796" s="2" t="s">
        <v>24</v>
      </c>
      <c r="D796" s="2" t="s">
        <v>506</v>
      </c>
      <c r="E796" s="36">
        <v>22972</v>
      </c>
      <c r="F796" s="36">
        <v>34618</v>
      </c>
      <c r="G796" s="36">
        <v>32587</v>
      </c>
      <c r="H796" s="37">
        <v>5</v>
      </c>
      <c r="I796" s="38"/>
    </row>
    <row r="799" spans="2:9">
      <c r="B799" s="96" t="s">
        <v>0</v>
      </c>
      <c r="C799" s="96"/>
      <c r="D799" s="96"/>
      <c r="E799" s="96"/>
      <c r="F799" s="96"/>
      <c r="G799" s="96"/>
      <c r="H799" s="96"/>
      <c r="I799" s="96"/>
    </row>
    <row r="800" spans="2:9">
      <c r="B800" s="96" t="s">
        <v>747</v>
      </c>
      <c r="C800" s="96"/>
      <c r="D800" s="96"/>
      <c r="E800" s="96"/>
      <c r="F800" s="96"/>
      <c r="G800" s="96"/>
      <c r="H800" s="96"/>
      <c r="I800" s="96"/>
    </row>
    <row r="801" spans="2:9">
      <c r="B801" s="97"/>
      <c r="C801" s="98"/>
      <c r="D801" s="98"/>
      <c r="E801" s="98"/>
      <c r="F801" s="98"/>
      <c r="G801" s="98"/>
      <c r="H801" s="98"/>
      <c r="I801" s="99"/>
    </row>
    <row r="802" spans="2:9" ht="27.75" customHeight="1">
      <c r="B802" s="100" t="s">
        <v>534</v>
      </c>
      <c r="C802" s="96"/>
      <c r="D802" s="96"/>
      <c r="E802" s="96"/>
      <c r="F802" s="96"/>
      <c r="G802" s="96"/>
      <c r="H802" s="96"/>
      <c r="I802" s="96"/>
    </row>
    <row r="803" spans="2:9">
      <c r="B803" s="103"/>
      <c r="C803" s="104"/>
      <c r="D803" s="104"/>
      <c r="E803" s="104"/>
      <c r="F803" s="104"/>
      <c r="G803" s="104"/>
      <c r="H803" s="104"/>
      <c r="I803" s="105"/>
    </row>
    <row r="804" spans="2:9" ht="22.5">
      <c r="B804" s="93" t="s">
        <v>2</v>
      </c>
      <c r="C804" s="93" t="s">
        <v>3</v>
      </c>
      <c r="D804" s="93" t="s">
        <v>4</v>
      </c>
      <c r="E804" s="93" t="s">
        <v>5</v>
      </c>
      <c r="F804" s="93" t="s">
        <v>6</v>
      </c>
      <c r="G804" s="93" t="s">
        <v>7</v>
      </c>
      <c r="H804" s="93" t="s">
        <v>8</v>
      </c>
      <c r="I804" s="93" t="s">
        <v>9</v>
      </c>
    </row>
    <row r="805" spans="2:9">
      <c r="B805" s="1">
        <v>1</v>
      </c>
      <c r="C805" s="2" t="s">
        <v>535</v>
      </c>
      <c r="D805" s="2" t="s">
        <v>536</v>
      </c>
      <c r="E805" s="39">
        <v>25559</v>
      </c>
      <c r="F805" s="39">
        <v>36467</v>
      </c>
      <c r="G805" s="39">
        <v>34899</v>
      </c>
      <c r="H805" s="40">
        <v>36.396000000000001</v>
      </c>
      <c r="I805" s="46"/>
    </row>
    <row r="806" spans="2:9" s="91" customFormat="1">
      <c r="B806" s="1">
        <f>+B805+1</f>
        <v>2</v>
      </c>
      <c r="C806" s="2" t="s">
        <v>537</v>
      </c>
      <c r="D806" s="2" t="s">
        <v>270</v>
      </c>
      <c r="E806" s="39">
        <v>24121</v>
      </c>
      <c r="F806" s="39">
        <v>36840</v>
      </c>
      <c r="G806" s="39">
        <v>35269</v>
      </c>
      <c r="H806" s="40">
        <v>27.215</v>
      </c>
      <c r="I806" s="41"/>
    </row>
    <row r="807" spans="2:9" s="91" customFormat="1">
      <c r="B807" s="1">
        <f t="shared" ref="B807:B832" si="25">+B806+1</f>
        <v>3</v>
      </c>
      <c r="C807" s="2" t="s">
        <v>538</v>
      </c>
      <c r="D807" s="2" t="s">
        <v>92</v>
      </c>
      <c r="E807" s="39">
        <v>28860</v>
      </c>
      <c r="F807" s="39">
        <v>39773</v>
      </c>
      <c r="G807" s="39">
        <v>38288</v>
      </c>
      <c r="H807" s="40">
        <v>19.837</v>
      </c>
      <c r="I807" s="41"/>
    </row>
    <row r="808" spans="2:9">
      <c r="B808" s="1">
        <f t="shared" si="25"/>
        <v>4</v>
      </c>
      <c r="C808" s="2" t="s">
        <v>486</v>
      </c>
      <c r="D808" s="42" t="s">
        <v>71</v>
      </c>
      <c r="E808" s="39">
        <v>27725</v>
      </c>
      <c r="F808" s="39">
        <v>39034</v>
      </c>
      <c r="G808" s="39">
        <v>37356</v>
      </c>
      <c r="H808" s="40">
        <v>19.172000000000001</v>
      </c>
      <c r="I808" s="41"/>
    </row>
    <row r="809" spans="2:9">
      <c r="B809" s="1">
        <f t="shared" si="25"/>
        <v>5</v>
      </c>
      <c r="C809" s="2" t="s">
        <v>66</v>
      </c>
      <c r="D809" s="2" t="s">
        <v>411</v>
      </c>
      <c r="E809" s="39">
        <v>25792</v>
      </c>
      <c r="F809" s="39">
        <v>37218</v>
      </c>
      <c r="G809" s="39">
        <v>35634</v>
      </c>
      <c r="H809" s="40">
        <v>17.966999999999999</v>
      </c>
      <c r="I809" s="41"/>
    </row>
    <row r="810" spans="2:9">
      <c r="B810" s="1">
        <f t="shared" si="25"/>
        <v>6</v>
      </c>
      <c r="C810" s="2" t="s">
        <v>850</v>
      </c>
      <c r="D810" s="2" t="s">
        <v>851</v>
      </c>
      <c r="E810" s="39">
        <v>28780</v>
      </c>
      <c r="F810" s="39">
        <v>42156</v>
      </c>
      <c r="G810" s="39">
        <v>40016</v>
      </c>
      <c r="H810" s="40">
        <v>17.408000000000001</v>
      </c>
      <c r="I810" s="41"/>
    </row>
    <row r="811" spans="2:9" s="91" customFormat="1">
      <c r="B811" s="1">
        <f t="shared" si="25"/>
        <v>7</v>
      </c>
      <c r="C811" s="2" t="s">
        <v>539</v>
      </c>
      <c r="D811" s="2" t="s">
        <v>540</v>
      </c>
      <c r="E811" s="39">
        <v>22240</v>
      </c>
      <c r="F811" s="39">
        <v>37223</v>
      </c>
      <c r="G811" s="39">
        <v>35510</v>
      </c>
      <c r="H811" s="40">
        <v>16.954999999999998</v>
      </c>
      <c r="I811" s="41"/>
    </row>
    <row r="812" spans="2:9">
      <c r="B812" s="1">
        <f t="shared" si="25"/>
        <v>8</v>
      </c>
      <c r="C812" s="2" t="s">
        <v>427</v>
      </c>
      <c r="D812" s="2" t="s">
        <v>541</v>
      </c>
      <c r="E812" s="39">
        <v>23662</v>
      </c>
      <c r="F812" s="39">
        <v>37223</v>
      </c>
      <c r="G812" s="39">
        <v>35640</v>
      </c>
      <c r="H812" s="40">
        <v>13.457000000000001</v>
      </c>
      <c r="I812" s="46"/>
    </row>
    <row r="813" spans="2:9">
      <c r="B813" s="1">
        <f t="shared" si="25"/>
        <v>9</v>
      </c>
      <c r="C813" s="2" t="s">
        <v>159</v>
      </c>
      <c r="D813" s="2" t="s">
        <v>543</v>
      </c>
      <c r="E813" s="39">
        <v>29469</v>
      </c>
      <c r="F813" s="39">
        <v>40123</v>
      </c>
      <c r="G813" s="39">
        <v>38706</v>
      </c>
      <c r="H813" s="40">
        <v>12.689</v>
      </c>
      <c r="I813" s="46"/>
    </row>
    <row r="814" spans="2:9">
      <c r="B814" s="1">
        <f t="shared" si="25"/>
        <v>10</v>
      </c>
      <c r="C814" s="2" t="s">
        <v>546</v>
      </c>
      <c r="D814" s="2" t="s">
        <v>166</v>
      </c>
      <c r="E814" s="39">
        <v>29376</v>
      </c>
      <c r="F814" s="39">
        <v>41821</v>
      </c>
      <c r="G814" s="39">
        <v>39658</v>
      </c>
      <c r="H814" s="40">
        <v>12.597</v>
      </c>
      <c r="I814" s="41"/>
    </row>
    <row r="815" spans="2:9">
      <c r="B815" s="1">
        <f t="shared" si="25"/>
        <v>11</v>
      </c>
      <c r="C815" s="2" t="s">
        <v>844</v>
      </c>
      <c r="D815" s="42" t="s">
        <v>92</v>
      </c>
      <c r="E815" s="39">
        <v>28685</v>
      </c>
      <c r="F815" s="39">
        <v>39381</v>
      </c>
      <c r="G815" s="39">
        <v>37915</v>
      </c>
      <c r="H815" s="40">
        <v>12.519</v>
      </c>
      <c r="I815" s="41"/>
    </row>
    <row r="816" spans="2:9">
      <c r="B816" s="1">
        <f t="shared" si="25"/>
        <v>12</v>
      </c>
      <c r="C816" s="2" t="s">
        <v>235</v>
      </c>
      <c r="D816" s="2" t="s">
        <v>542</v>
      </c>
      <c r="E816" s="39">
        <v>24609</v>
      </c>
      <c r="F816" s="39">
        <v>37974</v>
      </c>
      <c r="G816" s="39">
        <v>36146</v>
      </c>
      <c r="H816" s="40">
        <v>12.327999999999999</v>
      </c>
      <c r="I816" s="41"/>
    </row>
    <row r="817" spans="2:9">
      <c r="B817" s="1">
        <f t="shared" si="25"/>
        <v>13</v>
      </c>
      <c r="C817" s="2" t="s">
        <v>548</v>
      </c>
      <c r="D817" s="2" t="s">
        <v>549</v>
      </c>
      <c r="E817" s="39">
        <v>28138</v>
      </c>
      <c r="F817" s="39">
        <v>39773</v>
      </c>
      <c r="G817" s="39">
        <v>38342</v>
      </c>
      <c r="H817" s="40">
        <v>12.013999999999999</v>
      </c>
      <c r="I817" s="41"/>
    </row>
    <row r="818" spans="2:9">
      <c r="B818" s="1">
        <f t="shared" si="25"/>
        <v>14</v>
      </c>
      <c r="C818" s="2" t="s">
        <v>545</v>
      </c>
      <c r="D818" s="2" t="s">
        <v>137</v>
      </c>
      <c r="E818" s="39">
        <v>29546</v>
      </c>
      <c r="F818" s="39">
        <v>42145</v>
      </c>
      <c r="G818" s="39">
        <v>39526</v>
      </c>
      <c r="H818" s="40">
        <v>10.664999999999999</v>
      </c>
      <c r="I818" s="41"/>
    </row>
    <row r="819" spans="2:9">
      <c r="B819" s="1">
        <f t="shared" si="25"/>
        <v>15</v>
      </c>
      <c r="C819" s="2" t="s">
        <v>544</v>
      </c>
      <c r="D819" s="2" t="s">
        <v>277</v>
      </c>
      <c r="E819" s="39">
        <v>28781</v>
      </c>
      <c r="F819" s="39">
        <v>40123</v>
      </c>
      <c r="G819" s="39">
        <v>38552</v>
      </c>
      <c r="H819" s="40">
        <v>10.321999999999999</v>
      </c>
      <c r="I819" s="41"/>
    </row>
    <row r="820" spans="2:9">
      <c r="B820" s="1">
        <f t="shared" si="25"/>
        <v>16</v>
      </c>
      <c r="C820" s="2" t="s">
        <v>31</v>
      </c>
      <c r="D820" s="2" t="s">
        <v>411</v>
      </c>
      <c r="E820" s="39">
        <v>29892</v>
      </c>
      <c r="F820" s="39">
        <v>40788</v>
      </c>
      <c r="G820" s="39">
        <v>38918</v>
      </c>
      <c r="H820" s="40">
        <v>9.8160000000000007</v>
      </c>
      <c r="I820" s="41"/>
    </row>
    <row r="821" spans="2:9">
      <c r="B821" s="1">
        <f t="shared" si="25"/>
        <v>17</v>
      </c>
      <c r="C821" s="2" t="s">
        <v>547</v>
      </c>
      <c r="D821" s="2" t="s">
        <v>94</v>
      </c>
      <c r="E821" s="39">
        <v>30560</v>
      </c>
      <c r="F821" s="39">
        <v>42145</v>
      </c>
      <c r="G821" s="39">
        <v>40107</v>
      </c>
      <c r="H821" s="40">
        <v>9.2899999999999991</v>
      </c>
      <c r="I821" s="41"/>
    </row>
    <row r="822" spans="2:9">
      <c r="B822" s="1">
        <f t="shared" si="25"/>
        <v>18</v>
      </c>
      <c r="C822" s="2" t="s">
        <v>846</v>
      </c>
      <c r="D822" s="2" t="s">
        <v>847</v>
      </c>
      <c r="E822" s="39">
        <v>26103</v>
      </c>
      <c r="F822" s="39">
        <v>36840</v>
      </c>
      <c r="G822" s="39">
        <v>35051</v>
      </c>
      <c r="H822" s="40">
        <v>9.2629999999999999</v>
      </c>
      <c r="I822" s="41"/>
    </row>
    <row r="823" spans="2:9">
      <c r="B823" s="1">
        <f t="shared" si="25"/>
        <v>19</v>
      </c>
      <c r="C823" s="2" t="s">
        <v>848</v>
      </c>
      <c r="D823" s="2" t="s">
        <v>849</v>
      </c>
      <c r="E823" s="39">
        <v>31590</v>
      </c>
      <c r="F823" s="39">
        <v>42923</v>
      </c>
      <c r="G823" s="39">
        <v>40834</v>
      </c>
      <c r="H823" s="40">
        <v>9.0839999999999996</v>
      </c>
      <c r="I823" s="46"/>
    </row>
    <row r="824" spans="2:9">
      <c r="B824" s="1">
        <f t="shared" si="25"/>
        <v>20</v>
      </c>
      <c r="C824" s="2" t="s">
        <v>237</v>
      </c>
      <c r="D824" s="2" t="s">
        <v>843</v>
      </c>
      <c r="E824" s="39">
        <v>31296</v>
      </c>
      <c r="F824" s="39">
        <v>42982</v>
      </c>
      <c r="G824" s="39">
        <v>40618</v>
      </c>
      <c r="H824" s="40">
        <v>9.0150000000000006</v>
      </c>
      <c r="I824" s="41"/>
    </row>
    <row r="825" spans="2:9">
      <c r="B825" s="1">
        <f t="shared" si="25"/>
        <v>21</v>
      </c>
      <c r="C825" s="2" t="s">
        <v>55</v>
      </c>
      <c r="D825" s="2" t="s">
        <v>39</v>
      </c>
      <c r="E825" s="39">
        <v>24457</v>
      </c>
      <c r="F825" s="39">
        <v>35384</v>
      </c>
      <c r="G825" s="39">
        <v>33686</v>
      </c>
      <c r="H825" s="40">
        <v>9</v>
      </c>
      <c r="I825" s="41" t="s">
        <v>20</v>
      </c>
    </row>
    <row r="826" spans="2:9">
      <c r="B826" s="1">
        <f t="shared" si="25"/>
        <v>22</v>
      </c>
      <c r="C826" s="2" t="s">
        <v>550</v>
      </c>
      <c r="D826" s="2" t="s">
        <v>36</v>
      </c>
      <c r="E826" s="39">
        <v>24113</v>
      </c>
      <c r="F826" s="39">
        <v>36125</v>
      </c>
      <c r="G826" s="39">
        <v>34415</v>
      </c>
      <c r="H826" s="40">
        <v>9</v>
      </c>
      <c r="I826" s="41" t="s">
        <v>20</v>
      </c>
    </row>
    <row r="827" spans="2:9">
      <c r="B827" s="1">
        <f t="shared" si="25"/>
        <v>23</v>
      </c>
      <c r="C827" s="2" t="s">
        <v>551</v>
      </c>
      <c r="D827" s="2" t="s">
        <v>552</v>
      </c>
      <c r="E827" s="39">
        <v>31693</v>
      </c>
      <c r="F827" s="39">
        <v>42559</v>
      </c>
      <c r="G827" s="39">
        <v>40381</v>
      </c>
      <c r="H827" s="40">
        <v>9</v>
      </c>
      <c r="I827" s="41"/>
    </row>
    <row r="828" spans="2:9">
      <c r="B828" s="1">
        <f t="shared" si="25"/>
        <v>24</v>
      </c>
      <c r="C828" s="2" t="s">
        <v>117</v>
      </c>
      <c r="D828" s="2" t="s">
        <v>555</v>
      </c>
      <c r="E828" s="39">
        <v>26918</v>
      </c>
      <c r="F828" s="39">
        <v>42564</v>
      </c>
      <c r="G828" s="39">
        <v>40378</v>
      </c>
      <c r="H828" s="40">
        <v>8.1229999999999993</v>
      </c>
      <c r="I828" s="46"/>
    </row>
    <row r="829" spans="2:9">
      <c r="B829" s="1">
        <f t="shared" si="25"/>
        <v>25</v>
      </c>
      <c r="C829" s="2" t="s">
        <v>553</v>
      </c>
      <c r="D829" s="2" t="s">
        <v>554</v>
      </c>
      <c r="E829" s="39">
        <v>20789</v>
      </c>
      <c r="F829" s="39">
        <v>31960</v>
      </c>
      <c r="G829" s="39">
        <v>30523</v>
      </c>
      <c r="H829" s="40">
        <v>8.0519999999999996</v>
      </c>
      <c r="I829" s="46"/>
    </row>
    <row r="830" spans="2:9" s="91" customFormat="1">
      <c r="B830" s="1">
        <f t="shared" si="25"/>
        <v>26</v>
      </c>
      <c r="C830" s="2" t="s">
        <v>842</v>
      </c>
      <c r="D830" s="2" t="s">
        <v>694</v>
      </c>
      <c r="E830" s="39">
        <v>30502</v>
      </c>
      <c r="F830" s="39">
        <v>42927</v>
      </c>
      <c r="G830" s="39">
        <v>40840</v>
      </c>
      <c r="H830" s="40">
        <v>8.0180000000000007</v>
      </c>
      <c r="I830" s="41"/>
    </row>
    <row r="831" spans="2:9">
      <c r="B831" s="1">
        <f t="shared" si="25"/>
        <v>27</v>
      </c>
      <c r="C831" s="2" t="s">
        <v>57</v>
      </c>
      <c r="D831" s="2" t="s">
        <v>845</v>
      </c>
      <c r="E831" s="39">
        <v>27138</v>
      </c>
      <c r="F831" s="39">
        <v>39034</v>
      </c>
      <c r="G831" s="39">
        <v>37455</v>
      </c>
      <c r="H831" s="40">
        <v>7.8929999999999998</v>
      </c>
      <c r="I831" s="41"/>
    </row>
    <row r="832" spans="2:9">
      <c r="B832" s="1">
        <f t="shared" si="25"/>
        <v>28</v>
      </c>
      <c r="C832" s="2" t="s">
        <v>556</v>
      </c>
      <c r="D832" s="42" t="s">
        <v>94</v>
      </c>
      <c r="E832" s="39">
        <v>27667</v>
      </c>
      <c r="F832" s="39">
        <v>41838</v>
      </c>
      <c r="G832" s="39">
        <v>39652</v>
      </c>
      <c r="H832" s="40">
        <v>4.92</v>
      </c>
      <c r="I832" s="46"/>
    </row>
    <row r="833" spans="2:9">
      <c r="B833" s="1"/>
      <c r="C833" s="2" t="s">
        <v>557</v>
      </c>
      <c r="D833" s="2" t="s">
        <v>558</v>
      </c>
      <c r="E833" s="39">
        <v>30964</v>
      </c>
      <c r="F833" s="39">
        <v>42302</v>
      </c>
      <c r="G833" s="39">
        <v>39969</v>
      </c>
      <c r="H833" s="1" t="s">
        <v>104</v>
      </c>
      <c r="I833" s="46"/>
    </row>
    <row r="836" spans="2:9">
      <c r="B836" s="96" t="s">
        <v>0</v>
      </c>
      <c r="C836" s="96"/>
      <c r="D836" s="96"/>
      <c r="E836" s="96"/>
      <c r="F836" s="96"/>
      <c r="G836" s="96"/>
      <c r="H836" s="96"/>
      <c r="I836" s="96"/>
    </row>
    <row r="837" spans="2:9">
      <c r="B837" s="96" t="s">
        <v>747</v>
      </c>
      <c r="C837" s="96"/>
      <c r="D837" s="96"/>
      <c r="E837" s="96"/>
      <c r="F837" s="96"/>
      <c r="G837" s="96"/>
      <c r="H837" s="96"/>
      <c r="I837" s="96"/>
    </row>
    <row r="838" spans="2:9">
      <c r="B838" s="97"/>
      <c r="C838" s="98"/>
      <c r="D838" s="98"/>
      <c r="E838" s="98"/>
      <c r="F838" s="98"/>
      <c r="G838" s="98"/>
      <c r="H838" s="98"/>
      <c r="I838" s="99"/>
    </row>
    <row r="839" spans="2:9" ht="30.75" customHeight="1">
      <c r="B839" s="100" t="s">
        <v>559</v>
      </c>
      <c r="C839" s="96"/>
      <c r="D839" s="96"/>
      <c r="E839" s="96"/>
      <c r="F839" s="96"/>
      <c r="G839" s="96"/>
      <c r="H839" s="96"/>
      <c r="I839" s="96"/>
    </row>
    <row r="840" spans="2:9">
      <c r="B840" s="103"/>
      <c r="C840" s="104"/>
      <c r="D840" s="104"/>
      <c r="E840" s="104"/>
      <c r="F840" s="104"/>
      <c r="G840" s="104"/>
      <c r="H840" s="104"/>
      <c r="I840" s="105"/>
    </row>
    <row r="841" spans="2:9" ht="22.5">
      <c r="B841" s="93" t="s">
        <v>2</v>
      </c>
      <c r="C841" s="93" t="s">
        <v>3</v>
      </c>
      <c r="D841" s="93" t="s">
        <v>4</v>
      </c>
      <c r="E841" s="93" t="s">
        <v>5</v>
      </c>
      <c r="F841" s="93" t="s">
        <v>6</v>
      </c>
      <c r="G841" s="93" t="s">
        <v>7</v>
      </c>
      <c r="H841" s="93" t="s">
        <v>8</v>
      </c>
      <c r="I841" s="93" t="s">
        <v>9</v>
      </c>
    </row>
    <row r="842" spans="2:9">
      <c r="B842" s="1">
        <v>1</v>
      </c>
      <c r="C842" s="41" t="s">
        <v>560</v>
      </c>
      <c r="D842" s="38" t="s">
        <v>223</v>
      </c>
      <c r="E842" s="36">
        <v>27257</v>
      </c>
      <c r="F842" s="36">
        <v>40122</v>
      </c>
      <c r="G842" s="36">
        <v>36622</v>
      </c>
      <c r="H842" s="37">
        <v>10</v>
      </c>
      <c r="I842" s="38"/>
    </row>
    <row r="843" spans="2:9" s="91" customFormat="1">
      <c r="B843" s="1">
        <f>+B842+1</f>
        <v>2</v>
      </c>
      <c r="C843" s="41" t="s">
        <v>562</v>
      </c>
      <c r="D843" s="41" t="s">
        <v>563</v>
      </c>
      <c r="E843" s="39">
        <v>30810</v>
      </c>
      <c r="F843" s="39">
        <v>42559</v>
      </c>
      <c r="G843" s="39">
        <v>40387</v>
      </c>
      <c r="H843" s="40">
        <v>9.7859999999999996</v>
      </c>
      <c r="I843" s="38"/>
    </row>
    <row r="844" spans="2:9">
      <c r="B844" s="1">
        <f t="shared" ref="B844:B850" si="26">+B843+1</f>
        <v>3</v>
      </c>
      <c r="C844" s="2" t="s">
        <v>561</v>
      </c>
      <c r="D844" s="2" t="s">
        <v>449</v>
      </c>
      <c r="E844" s="36">
        <v>21878</v>
      </c>
      <c r="F844" s="36">
        <v>36102</v>
      </c>
      <c r="G844" s="36">
        <v>31617</v>
      </c>
      <c r="H844" s="37">
        <v>9</v>
      </c>
      <c r="I844" s="41" t="s">
        <v>20</v>
      </c>
    </row>
    <row r="845" spans="2:9" ht="22.5">
      <c r="B845" s="1">
        <f t="shared" si="26"/>
        <v>4</v>
      </c>
      <c r="C845" s="2" t="s">
        <v>489</v>
      </c>
      <c r="D845" s="2" t="s">
        <v>321</v>
      </c>
      <c r="E845" s="36">
        <v>31511</v>
      </c>
      <c r="F845" s="36">
        <v>42956</v>
      </c>
      <c r="G845" s="36">
        <v>41206</v>
      </c>
      <c r="H845" s="37">
        <v>9</v>
      </c>
      <c r="I845" s="44" t="s">
        <v>857</v>
      </c>
    </row>
    <row r="846" spans="2:9" s="91" customFormat="1">
      <c r="B846" s="1">
        <f t="shared" si="26"/>
        <v>5</v>
      </c>
      <c r="C846" s="41" t="s">
        <v>532</v>
      </c>
      <c r="D846" s="41" t="s">
        <v>277</v>
      </c>
      <c r="E846" s="39">
        <v>30588</v>
      </c>
      <c r="F846" s="39">
        <v>42956</v>
      </c>
      <c r="G846" s="39">
        <v>41206</v>
      </c>
      <c r="H846" s="40">
        <v>9</v>
      </c>
      <c r="I846" s="41"/>
    </row>
    <row r="847" spans="2:9">
      <c r="B847" s="1">
        <f t="shared" si="26"/>
        <v>6</v>
      </c>
      <c r="C847" s="41" t="s">
        <v>35</v>
      </c>
      <c r="D847" s="38" t="s">
        <v>323</v>
      </c>
      <c r="E847" s="36">
        <v>22333</v>
      </c>
      <c r="F847" s="36">
        <v>36833</v>
      </c>
      <c r="G847" s="36">
        <v>33175</v>
      </c>
      <c r="H847" s="37">
        <v>8</v>
      </c>
      <c r="I847" s="38"/>
    </row>
    <row r="848" spans="2:9">
      <c r="B848" s="1">
        <f t="shared" si="26"/>
        <v>7</v>
      </c>
      <c r="C848" s="41" t="s">
        <v>565</v>
      </c>
      <c r="D848" s="38" t="s">
        <v>566</v>
      </c>
      <c r="E848" s="36">
        <v>23539</v>
      </c>
      <c r="F848" s="36">
        <v>35734</v>
      </c>
      <c r="G848" s="36">
        <v>34276</v>
      </c>
      <c r="H848" s="37">
        <v>7</v>
      </c>
      <c r="I848" s="38"/>
    </row>
    <row r="849" spans="2:9">
      <c r="B849" s="1">
        <f t="shared" si="26"/>
        <v>8</v>
      </c>
      <c r="C849" s="41" t="s">
        <v>564</v>
      </c>
      <c r="D849" s="38" t="s">
        <v>248</v>
      </c>
      <c r="E849" s="36">
        <v>25867</v>
      </c>
      <c r="F849" s="36">
        <v>39170</v>
      </c>
      <c r="G849" s="36">
        <v>37329</v>
      </c>
      <c r="H849" s="37">
        <v>6</v>
      </c>
      <c r="I849" s="38"/>
    </row>
    <row r="850" spans="2:9">
      <c r="B850" s="1">
        <f t="shared" si="26"/>
        <v>9</v>
      </c>
      <c r="C850" s="41" t="s">
        <v>856</v>
      </c>
      <c r="D850" s="38" t="s">
        <v>767</v>
      </c>
      <c r="E850" s="36">
        <v>28660</v>
      </c>
      <c r="F850" s="36">
        <v>41849</v>
      </c>
      <c r="G850" s="36">
        <v>38558</v>
      </c>
      <c r="H850" s="37">
        <v>5</v>
      </c>
      <c r="I850" s="38"/>
    </row>
    <row r="853" spans="2:9">
      <c r="B853" s="96" t="s">
        <v>0</v>
      </c>
      <c r="C853" s="96"/>
      <c r="D853" s="96"/>
      <c r="E853" s="96"/>
      <c r="F853" s="96"/>
      <c r="G853" s="96"/>
      <c r="H853" s="96"/>
      <c r="I853" s="96"/>
    </row>
    <row r="854" spans="2:9">
      <c r="B854" s="96" t="s">
        <v>747</v>
      </c>
      <c r="C854" s="96"/>
      <c r="D854" s="96"/>
      <c r="E854" s="96"/>
      <c r="F854" s="96"/>
      <c r="G854" s="96"/>
      <c r="H854" s="96"/>
      <c r="I854" s="96"/>
    </row>
    <row r="855" spans="2:9">
      <c r="B855" s="97"/>
      <c r="C855" s="98"/>
      <c r="D855" s="98"/>
      <c r="E855" s="98"/>
      <c r="F855" s="98"/>
      <c r="G855" s="98"/>
      <c r="H855" s="98"/>
      <c r="I855" s="99"/>
    </row>
    <row r="856" spans="2:9" ht="30.75" customHeight="1">
      <c r="B856" s="100" t="s">
        <v>567</v>
      </c>
      <c r="C856" s="96"/>
      <c r="D856" s="96"/>
      <c r="E856" s="96"/>
      <c r="F856" s="96"/>
      <c r="G856" s="96"/>
      <c r="H856" s="96"/>
      <c r="I856" s="96"/>
    </row>
    <row r="857" spans="2:9">
      <c r="B857" s="103"/>
      <c r="C857" s="104"/>
      <c r="D857" s="104"/>
      <c r="E857" s="104"/>
      <c r="F857" s="104"/>
      <c r="G857" s="104"/>
      <c r="H857" s="104"/>
      <c r="I857" s="105"/>
    </row>
    <row r="858" spans="2:9" ht="22.5">
      <c r="B858" s="93" t="s">
        <v>2</v>
      </c>
      <c r="C858" s="93" t="s">
        <v>3</v>
      </c>
      <c r="D858" s="93" t="s">
        <v>4</v>
      </c>
      <c r="E858" s="93" t="s">
        <v>5</v>
      </c>
      <c r="F858" s="93" t="s">
        <v>6</v>
      </c>
      <c r="G858" s="93" t="s">
        <v>7</v>
      </c>
      <c r="H858" s="93" t="s">
        <v>8</v>
      </c>
      <c r="I858" s="93" t="s">
        <v>9</v>
      </c>
    </row>
    <row r="859" spans="2:9">
      <c r="B859" s="1">
        <v>1</v>
      </c>
      <c r="C859" s="41" t="s">
        <v>862</v>
      </c>
      <c r="D859" s="38" t="s">
        <v>108</v>
      </c>
      <c r="E859" s="36">
        <v>28076</v>
      </c>
      <c r="F859" s="36">
        <v>39414</v>
      </c>
      <c r="G859" s="36">
        <v>37356</v>
      </c>
      <c r="H859" s="37">
        <v>10.776</v>
      </c>
      <c r="I859" s="46"/>
    </row>
    <row r="860" spans="2:9">
      <c r="B860" s="1">
        <f>1+B859</f>
        <v>2</v>
      </c>
      <c r="C860" s="41" t="s">
        <v>568</v>
      </c>
      <c r="D860" s="41" t="s">
        <v>190</v>
      </c>
      <c r="E860" s="39">
        <v>24246</v>
      </c>
      <c r="F860" s="39">
        <v>37581</v>
      </c>
      <c r="G860" s="39">
        <v>34899</v>
      </c>
      <c r="H860" s="40">
        <v>10.557</v>
      </c>
      <c r="I860" s="46"/>
    </row>
    <row r="861" spans="2:9" s="91" customFormat="1">
      <c r="B861" s="1">
        <f t="shared" ref="B861:B886" si="27">1+B860</f>
        <v>3</v>
      </c>
      <c r="C861" s="41" t="s">
        <v>569</v>
      </c>
      <c r="D861" s="41" t="s">
        <v>46</v>
      </c>
      <c r="E861" s="39">
        <v>27076</v>
      </c>
      <c r="F861" s="39">
        <v>39414</v>
      </c>
      <c r="G861" s="39">
        <v>37244</v>
      </c>
      <c r="H861" s="40">
        <v>9.7100000000000009</v>
      </c>
      <c r="I861" s="41"/>
    </row>
    <row r="862" spans="2:9">
      <c r="B862" s="1">
        <f t="shared" si="27"/>
        <v>4</v>
      </c>
      <c r="C862" s="41" t="s">
        <v>201</v>
      </c>
      <c r="D862" s="38" t="s">
        <v>112</v>
      </c>
      <c r="E862" s="36">
        <v>29055</v>
      </c>
      <c r="F862" s="36">
        <v>40528</v>
      </c>
      <c r="G862" s="36">
        <v>38552</v>
      </c>
      <c r="H862" s="37">
        <v>9.1440000000000001</v>
      </c>
      <c r="I862" s="38"/>
    </row>
    <row r="863" spans="2:9">
      <c r="B863" s="1">
        <f t="shared" si="27"/>
        <v>5</v>
      </c>
      <c r="C863" s="41" t="s">
        <v>570</v>
      </c>
      <c r="D863" s="38" t="s">
        <v>387</v>
      </c>
      <c r="E863" s="36">
        <v>30016</v>
      </c>
      <c r="F863" s="36">
        <v>41823</v>
      </c>
      <c r="G863" s="36">
        <v>39435</v>
      </c>
      <c r="H863" s="37">
        <v>9.0180000000000007</v>
      </c>
      <c r="I863" s="54"/>
    </row>
    <row r="864" spans="2:9">
      <c r="B864" s="1">
        <f t="shared" si="27"/>
        <v>6</v>
      </c>
      <c r="C864" s="41" t="s">
        <v>778</v>
      </c>
      <c r="D864" s="38" t="s">
        <v>863</v>
      </c>
      <c r="E864" s="36">
        <v>20661</v>
      </c>
      <c r="F864" s="36">
        <v>33413</v>
      </c>
      <c r="G864" s="36">
        <v>31618</v>
      </c>
      <c r="H864" s="37">
        <v>9</v>
      </c>
      <c r="I864" s="38" t="s">
        <v>20</v>
      </c>
    </row>
    <row r="865" spans="2:9">
      <c r="B865" s="1">
        <f t="shared" si="27"/>
        <v>7</v>
      </c>
      <c r="C865" s="41" t="s">
        <v>571</v>
      </c>
      <c r="D865" s="38" t="s">
        <v>30</v>
      </c>
      <c r="E865" s="36">
        <v>23209</v>
      </c>
      <c r="F865" s="36">
        <v>34530</v>
      </c>
      <c r="G865" s="36">
        <v>33077</v>
      </c>
      <c r="H865" s="37">
        <v>9</v>
      </c>
      <c r="I865" s="38" t="s">
        <v>20</v>
      </c>
    </row>
    <row r="866" spans="2:9" ht="22.5">
      <c r="B866" s="1">
        <f t="shared" si="27"/>
        <v>8</v>
      </c>
      <c r="C866" s="41" t="s">
        <v>572</v>
      </c>
      <c r="D866" s="38" t="s">
        <v>573</v>
      </c>
      <c r="E866" s="36">
        <v>22588</v>
      </c>
      <c r="F866" s="36">
        <v>35006</v>
      </c>
      <c r="G866" s="36">
        <v>33177</v>
      </c>
      <c r="H866" s="37">
        <v>9</v>
      </c>
      <c r="I866" s="46" t="s">
        <v>60</v>
      </c>
    </row>
    <row r="867" spans="2:9" s="91" customFormat="1">
      <c r="B867" s="1">
        <f t="shared" si="27"/>
        <v>9</v>
      </c>
      <c r="C867" s="41" t="s">
        <v>574</v>
      </c>
      <c r="D867" s="38" t="s">
        <v>454</v>
      </c>
      <c r="E867" s="36">
        <v>22819</v>
      </c>
      <c r="F867" s="36">
        <v>35006</v>
      </c>
      <c r="G867" s="36">
        <v>33443</v>
      </c>
      <c r="H867" s="37">
        <v>9</v>
      </c>
      <c r="I867" s="38" t="s">
        <v>20</v>
      </c>
    </row>
    <row r="868" spans="2:9">
      <c r="B868" s="1">
        <f t="shared" si="27"/>
        <v>10</v>
      </c>
      <c r="C868" s="41" t="s">
        <v>575</v>
      </c>
      <c r="D868" s="38" t="s">
        <v>294</v>
      </c>
      <c r="E868" s="36">
        <v>23791</v>
      </c>
      <c r="F868" s="36">
        <v>35383</v>
      </c>
      <c r="G868" s="36">
        <v>33912</v>
      </c>
      <c r="H868" s="37">
        <v>9</v>
      </c>
      <c r="I868" s="38" t="s">
        <v>20</v>
      </c>
    </row>
    <row r="869" spans="2:9" ht="22.5">
      <c r="B869" s="1">
        <f t="shared" si="27"/>
        <v>11</v>
      </c>
      <c r="C869" s="41" t="s">
        <v>576</v>
      </c>
      <c r="D869" s="38" t="s">
        <v>192</v>
      </c>
      <c r="E869" s="36">
        <v>24311</v>
      </c>
      <c r="F869" s="36">
        <v>35730</v>
      </c>
      <c r="G869" s="36">
        <v>33443</v>
      </c>
      <c r="H869" s="37">
        <v>9</v>
      </c>
      <c r="I869" s="46" t="s">
        <v>60</v>
      </c>
    </row>
    <row r="870" spans="2:9">
      <c r="B870" s="1">
        <f t="shared" si="27"/>
        <v>12</v>
      </c>
      <c r="C870" s="41" t="s">
        <v>577</v>
      </c>
      <c r="D870" s="38" t="s">
        <v>578</v>
      </c>
      <c r="E870" s="36">
        <v>24315</v>
      </c>
      <c r="F870" s="36">
        <v>35730</v>
      </c>
      <c r="G870" s="36">
        <v>33590</v>
      </c>
      <c r="H870" s="37">
        <v>9</v>
      </c>
      <c r="I870" s="38" t="s">
        <v>20</v>
      </c>
    </row>
    <row r="871" spans="2:9">
      <c r="B871" s="1">
        <f t="shared" si="27"/>
        <v>13</v>
      </c>
      <c r="C871" s="41" t="s">
        <v>152</v>
      </c>
      <c r="D871" s="38" t="s">
        <v>54</v>
      </c>
      <c r="E871" s="36">
        <v>25497</v>
      </c>
      <c r="F871" s="36">
        <v>36474</v>
      </c>
      <c r="G871" s="36">
        <v>34781</v>
      </c>
      <c r="H871" s="37">
        <v>9</v>
      </c>
      <c r="I871" s="38" t="s">
        <v>20</v>
      </c>
    </row>
    <row r="872" spans="2:9">
      <c r="B872" s="1">
        <f t="shared" si="27"/>
        <v>14</v>
      </c>
      <c r="C872" s="41" t="s">
        <v>579</v>
      </c>
      <c r="D872" s="38" t="s">
        <v>94</v>
      </c>
      <c r="E872" s="36">
        <v>27415</v>
      </c>
      <c r="F872" s="36">
        <v>39062</v>
      </c>
      <c r="G872" s="36">
        <v>36985</v>
      </c>
      <c r="H872" s="37">
        <v>9</v>
      </c>
      <c r="I872" s="38" t="s">
        <v>20</v>
      </c>
    </row>
    <row r="873" spans="2:9">
      <c r="B873" s="1">
        <f t="shared" si="27"/>
        <v>15</v>
      </c>
      <c r="C873" s="41" t="s">
        <v>580</v>
      </c>
      <c r="D873" s="38" t="s">
        <v>207</v>
      </c>
      <c r="E873" s="36">
        <v>28989</v>
      </c>
      <c r="F873" s="36">
        <v>40528</v>
      </c>
      <c r="G873" s="36">
        <v>38469</v>
      </c>
      <c r="H873" s="37">
        <v>9</v>
      </c>
      <c r="I873" s="46"/>
    </row>
    <row r="874" spans="2:9" ht="22.5">
      <c r="B874" s="1">
        <f t="shared" si="27"/>
        <v>16</v>
      </c>
      <c r="C874" s="41" t="s">
        <v>860</v>
      </c>
      <c r="D874" s="41" t="s">
        <v>360</v>
      </c>
      <c r="E874" s="39">
        <v>31365</v>
      </c>
      <c r="F874" s="39">
        <v>42927</v>
      </c>
      <c r="G874" s="39">
        <v>40470</v>
      </c>
      <c r="H874" s="40">
        <v>9</v>
      </c>
      <c r="I874" s="46" t="s">
        <v>864</v>
      </c>
    </row>
    <row r="875" spans="2:9" s="91" customFormat="1">
      <c r="B875" s="1">
        <f t="shared" si="27"/>
        <v>17</v>
      </c>
      <c r="C875" s="41" t="s">
        <v>861</v>
      </c>
      <c r="D875" s="38" t="s">
        <v>108</v>
      </c>
      <c r="E875" s="36">
        <v>31185</v>
      </c>
      <c r="F875" s="36">
        <v>42927</v>
      </c>
      <c r="G875" s="36">
        <v>40470</v>
      </c>
      <c r="H875" s="37">
        <v>9</v>
      </c>
      <c r="I875" s="41" t="s">
        <v>20</v>
      </c>
    </row>
    <row r="876" spans="2:9">
      <c r="B876" s="1">
        <f t="shared" si="27"/>
        <v>18</v>
      </c>
      <c r="C876" s="41" t="s">
        <v>96</v>
      </c>
      <c r="D876" s="38" t="s">
        <v>302</v>
      </c>
      <c r="E876" s="36">
        <v>21683</v>
      </c>
      <c r="F876" s="36">
        <v>33052</v>
      </c>
      <c r="G876" s="36">
        <v>31484</v>
      </c>
      <c r="H876" s="37">
        <v>8</v>
      </c>
      <c r="I876" s="38" t="s">
        <v>20</v>
      </c>
    </row>
    <row r="877" spans="2:9">
      <c r="B877" s="1">
        <f t="shared" si="27"/>
        <v>19</v>
      </c>
      <c r="C877" s="41" t="s">
        <v>381</v>
      </c>
      <c r="D877" s="38" t="s">
        <v>19</v>
      </c>
      <c r="E877" s="36">
        <v>21848</v>
      </c>
      <c r="F877" s="36">
        <v>33074</v>
      </c>
      <c r="G877" s="36">
        <v>31398</v>
      </c>
      <c r="H877" s="37">
        <v>8</v>
      </c>
      <c r="I877" s="38" t="s">
        <v>20</v>
      </c>
    </row>
    <row r="878" spans="2:9" s="91" customFormat="1" ht="22.5">
      <c r="B878" s="1">
        <f t="shared" si="27"/>
        <v>20</v>
      </c>
      <c r="C878" s="41" t="s">
        <v>581</v>
      </c>
      <c r="D878" s="41" t="s">
        <v>385</v>
      </c>
      <c r="E878" s="39">
        <v>21592</v>
      </c>
      <c r="F878" s="39">
        <v>33413</v>
      </c>
      <c r="G878" s="39">
        <v>31763</v>
      </c>
      <c r="H878" s="40">
        <v>8</v>
      </c>
      <c r="I878" s="46" t="s">
        <v>60</v>
      </c>
    </row>
    <row r="879" spans="2:9">
      <c r="B879" s="1">
        <f t="shared" si="27"/>
        <v>21</v>
      </c>
      <c r="C879" s="41" t="s">
        <v>66</v>
      </c>
      <c r="D879" s="38" t="s">
        <v>582</v>
      </c>
      <c r="E879" s="36">
        <v>22223</v>
      </c>
      <c r="F879" s="36">
        <v>33413</v>
      </c>
      <c r="G879" s="36">
        <v>31981</v>
      </c>
      <c r="H879" s="37">
        <v>8</v>
      </c>
      <c r="I879" s="38" t="s">
        <v>20</v>
      </c>
    </row>
    <row r="880" spans="2:9" ht="22.5">
      <c r="B880" s="1">
        <f t="shared" si="27"/>
        <v>22</v>
      </c>
      <c r="C880" s="41" t="s">
        <v>583</v>
      </c>
      <c r="D880" s="38" t="s">
        <v>54</v>
      </c>
      <c r="E880" s="36">
        <v>23026</v>
      </c>
      <c r="F880" s="36">
        <v>36095</v>
      </c>
      <c r="G880" s="36">
        <v>33227</v>
      </c>
      <c r="H880" s="37">
        <v>8</v>
      </c>
      <c r="I880" s="46" t="s">
        <v>60</v>
      </c>
    </row>
    <row r="881" spans="2:9">
      <c r="B881" s="1">
        <f t="shared" si="27"/>
        <v>23</v>
      </c>
      <c r="C881" s="41" t="s">
        <v>152</v>
      </c>
      <c r="D881" s="38" t="s">
        <v>263</v>
      </c>
      <c r="E881" s="36">
        <v>23309</v>
      </c>
      <c r="F881" s="36">
        <v>36095</v>
      </c>
      <c r="G881" s="36">
        <v>34276</v>
      </c>
      <c r="H881" s="37">
        <v>8</v>
      </c>
      <c r="I881" s="38" t="s">
        <v>20</v>
      </c>
    </row>
    <row r="882" spans="2:9" ht="22.5">
      <c r="B882" s="1">
        <f t="shared" si="27"/>
        <v>24</v>
      </c>
      <c r="C882" s="41" t="s">
        <v>858</v>
      </c>
      <c r="D882" s="38" t="s">
        <v>859</v>
      </c>
      <c r="E882" s="36">
        <v>25375</v>
      </c>
      <c r="F882" s="36">
        <v>37949</v>
      </c>
      <c r="G882" s="36">
        <v>35780</v>
      </c>
      <c r="H882" s="37">
        <v>8</v>
      </c>
      <c r="I882" s="46" t="s">
        <v>60</v>
      </c>
    </row>
    <row r="883" spans="2:9">
      <c r="B883" s="1">
        <f t="shared" si="27"/>
        <v>25</v>
      </c>
      <c r="C883" s="41" t="s">
        <v>584</v>
      </c>
      <c r="D883" s="41" t="s">
        <v>137</v>
      </c>
      <c r="E883" s="39">
        <v>25273</v>
      </c>
      <c r="F883" s="39">
        <v>37949</v>
      </c>
      <c r="G883" s="39">
        <v>35999</v>
      </c>
      <c r="H883" s="40">
        <v>8</v>
      </c>
      <c r="I883" s="38" t="s">
        <v>20</v>
      </c>
    </row>
    <row r="884" spans="2:9" ht="22.5">
      <c r="B884" s="1">
        <f t="shared" si="27"/>
        <v>26</v>
      </c>
      <c r="C884" s="41" t="s">
        <v>420</v>
      </c>
      <c r="D884" s="38" t="s">
        <v>11</v>
      </c>
      <c r="E884" s="36">
        <v>26643</v>
      </c>
      <c r="F884" s="36">
        <v>39062</v>
      </c>
      <c r="G884" s="36">
        <v>37090</v>
      </c>
      <c r="H884" s="37">
        <v>8</v>
      </c>
      <c r="I884" s="46" t="s">
        <v>60</v>
      </c>
    </row>
    <row r="885" spans="2:9">
      <c r="B885" s="1">
        <f t="shared" si="27"/>
        <v>27</v>
      </c>
      <c r="C885" s="41" t="s">
        <v>197</v>
      </c>
      <c r="D885" s="38" t="s">
        <v>638</v>
      </c>
      <c r="E885" s="36">
        <v>26204</v>
      </c>
      <c r="F885" s="36">
        <v>39062</v>
      </c>
      <c r="G885" s="36">
        <v>37188</v>
      </c>
      <c r="H885" s="37">
        <v>8</v>
      </c>
      <c r="I885" s="38" t="s">
        <v>20</v>
      </c>
    </row>
    <row r="886" spans="2:9">
      <c r="B886" s="1">
        <f t="shared" si="27"/>
        <v>28</v>
      </c>
      <c r="C886" s="41" t="s">
        <v>585</v>
      </c>
      <c r="D886" s="38" t="s">
        <v>137</v>
      </c>
      <c r="E886" s="36">
        <v>27851</v>
      </c>
      <c r="F886" s="36">
        <v>39776</v>
      </c>
      <c r="G886" s="36">
        <v>37554</v>
      </c>
      <c r="H886" s="37">
        <v>8</v>
      </c>
      <c r="I886" s="38"/>
    </row>
    <row r="887" spans="2:9" ht="16.5" customHeight="1"/>
    <row r="889" spans="2:9">
      <c r="B889" s="96" t="s">
        <v>0</v>
      </c>
      <c r="C889" s="96"/>
      <c r="D889" s="96"/>
      <c r="E889" s="96"/>
      <c r="F889" s="96"/>
      <c r="G889" s="96"/>
      <c r="H889" s="96"/>
      <c r="I889" s="96"/>
    </row>
    <row r="890" spans="2:9">
      <c r="B890" s="96" t="s">
        <v>747</v>
      </c>
      <c r="C890" s="96"/>
      <c r="D890" s="96"/>
      <c r="E890" s="96"/>
      <c r="F890" s="96"/>
      <c r="G890" s="96"/>
      <c r="H890" s="96"/>
      <c r="I890" s="96"/>
    </row>
    <row r="891" spans="2:9">
      <c r="B891" s="97"/>
      <c r="C891" s="98"/>
      <c r="D891" s="98"/>
      <c r="E891" s="98"/>
      <c r="F891" s="98"/>
      <c r="G891" s="98"/>
      <c r="H891" s="98"/>
      <c r="I891" s="99"/>
    </row>
    <row r="892" spans="2:9" ht="30.75" customHeight="1">
      <c r="B892" s="100" t="s">
        <v>587</v>
      </c>
      <c r="C892" s="96"/>
      <c r="D892" s="96"/>
      <c r="E892" s="96"/>
      <c r="F892" s="96"/>
      <c r="G892" s="96"/>
      <c r="H892" s="96"/>
      <c r="I892" s="96"/>
    </row>
    <row r="893" spans="2:9">
      <c r="B893" s="103"/>
      <c r="C893" s="104"/>
      <c r="D893" s="104"/>
      <c r="E893" s="104"/>
      <c r="F893" s="104"/>
      <c r="G893" s="104"/>
      <c r="H893" s="104"/>
      <c r="I893" s="105"/>
    </row>
    <row r="894" spans="2:9" ht="22.5">
      <c r="B894" s="93" t="s">
        <v>2</v>
      </c>
      <c r="C894" s="93" t="s">
        <v>3</v>
      </c>
      <c r="D894" s="93" t="s">
        <v>4</v>
      </c>
      <c r="E894" s="93" t="s">
        <v>5</v>
      </c>
      <c r="F894" s="93" t="s">
        <v>6</v>
      </c>
      <c r="G894" s="93" t="s">
        <v>7</v>
      </c>
      <c r="H894" s="93" t="s">
        <v>8</v>
      </c>
      <c r="I894" s="93" t="s">
        <v>9</v>
      </c>
    </row>
    <row r="895" spans="2:9">
      <c r="B895" s="1">
        <v>1</v>
      </c>
      <c r="C895" s="41" t="s">
        <v>395</v>
      </c>
      <c r="D895" s="38" t="s">
        <v>46</v>
      </c>
      <c r="E895" s="36">
        <v>27491</v>
      </c>
      <c r="F895" s="36">
        <v>41820</v>
      </c>
      <c r="G895" s="36">
        <v>39658</v>
      </c>
      <c r="H895" s="56">
        <v>10.127000000000001</v>
      </c>
      <c r="I895" s="46"/>
    </row>
    <row r="896" spans="2:9">
      <c r="B896" s="1">
        <v>2</v>
      </c>
      <c r="C896" s="41" t="s">
        <v>588</v>
      </c>
      <c r="D896" s="38" t="s">
        <v>223</v>
      </c>
      <c r="E896" s="36">
        <v>30826</v>
      </c>
      <c r="F896" s="36">
        <v>42562</v>
      </c>
      <c r="G896" s="36">
        <v>40750</v>
      </c>
      <c r="H896" s="37">
        <v>7</v>
      </c>
      <c r="I896" s="38"/>
    </row>
    <row r="899" spans="2:9">
      <c r="B899" s="121" t="s">
        <v>0</v>
      </c>
      <c r="C899" s="121"/>
      <c r="D899" s="121"/>
      <c r="E899" s="121"/>
      <c r="F899" s="121"/>
      <c r="G899" s="121"/>
      <c r="H899" s="121"/>
      <c r="I899" s="121"/>
    </row>
    <row r="900" spans="2:9">
      <c r="B900" s="96" t="s">
        <v>747</v>
      </c>
      <c r="C900" s="96"/>
      <c r="D900" s="96"/>
      <c r="E900" s="96"/>
      <c r="F900" s="96"/>
      <c r="G900" s="96"/>
      <c r="H900" s="96"/>
      <c r="I900" s="96"/>
    </row>
    <row r="901" spans="2:9">
      <c r="B901" s="118"/>
      <c r="C901" s="119"/>
      <c r="D901" s="119"/>
      <c r="E901" s="119"/>
      <c r="F901" s="119"/>
      <c r="G901" s="119"/>
      <c r="H901" s="119"/>
      <c r="I901" s="120"/>
    </row>
    <row r="902" spans="2:9" ht="31.5" customHeight="1">
      <c r="B902" s="100" t="s">
        <v>589</v>
      </c>
      <c r="C902" s="96"/>
      <c r="D902" s="96"/>
      <c r="E902" s="96"/>
      <c r="F902" s="96"/>
      <c r="G902" s="96"/>
      <c r="H902" s="96"/>
      <c r="I902" s="96"/>
    </row>
    <row r="903" spans="2:9">
      <c r="B903" s="122"/>
      <c r="C903" s="123"/>
      <c r="D903" s="123"/>
      <c r="E903" s="123"/>
      <c r="F903" s="123"/>
      <c r="G903" s="123"/>
      <c r="H903" s="123"/>
      <c r="I903" s="124"/>
    </row>
    <row r="904" spans="2:9" ht="22.5">
      <c r="B904" s="93" t="s">
        <v>2</v>
      </c>
      <c r="C904" s="93" t="s">
        <v>3</v>
      </c>
      <c r="D904" s="93" t="s">
        <v>4</v>
      </c>
      <c r="E904" s="93" t="s">
        <v>5</v>
      </c>
      <c r="F904" s="93" t="s">
        <v>6</v>
      </c>
      <c r="G904" s="93" t="s">
        <v>7</v>
      </c>
      <c r="H904" s="93" t="s">
        <v>8</v>
      </c>
      <c r="I904" s="93" t="s">
        <v>9</v>
      </c>
    </row>
    <row r="905" spans="2:9" s="91" customFormat="1">
      <c r="B905" s="1">
        <v>1</v>
      </c>
      <c r="C905" s="2" t="s">
        <v>293</v>
      </c>
      <c r="D905" s="2" t="s">
        <v>90</v>
      </c>
      <c r="E905" s="39">
        <v>24861</v>
      </c>
      <c r="F905" s="39">
        <v>39072</v>
      </c>
      <c r="G905" s="39">
        <v>34899</v>
      </c>
      <c r="H905" s="40">
        <v>14.701000000000001</v>
      </c>
      <c r="I905" s="41"/>
    </row>
    <row r="906" spans="2:9" s="91" customFormat="1">
      <c r="B906" s="1">
        <f>1+B905</f>
        <v>2</v>
      </c>
      <c r="C906" s="41" t="s">
        <v>590</v>
      </c>
      <c r="D906" s="38" t="s">
        <v>591</v>
      </c>
      <c r="E906" s="36">
        <v>23641</v>
      </c>
      <c r="F906" s="36">
        <v>37652</v>
      </c>
      <c r="G906" s="36">
        <v>33322</v>
      </c>
      <c r="H906" s="37">
        <v>10</v>
      </c>
      <c r="I906" s="41"/>
    </row>
    <row r="907" spans="2:9" ht="22.5">
      <c r="B907" s="1">
        <f t="shared" ref="B907:B923" si="28">1+B906</f>
        <v>3</v>
      </c>
      <c r="C907" s="41" t="s">
        <v>593</v>
      </c>
      <c r="D907" s="38" t="s">
        <v>11</v>
      </c>
      <c r="E907" s="36">
        <v>28558</v>
      </c>
      <c r="F907" s="36">
        <v>42171</v>
      </c>
      <c r="G907" s="36">
        <v>39799</v>
      </c>
      <c r="H907" s="37">
        <v>9</v>
      </c>
      <c r="I907" s="44" t="s">
        <v>60</v>
      </c>
    </row>
    <row r="908" spans="2:9" s="91" customFormat="1">
      <c r="B908" s="1">
        <f t="shared" si="28"/>
        <v>4</v>
      </c>
      <c r="C908" s="41" t="s">
        <v>868</v>
      </c>
      <c r="D908" s="41" t="s">
        <v>769</v>
      </c>
      <c r="E908" s="39">
        <v>30825</v>
      </c>
      <c r="F908" s="36">
        <v>42171</v>
      </c>
      <c r="G908" s="39">
        <v>40106</v>
      </c>
      <c r="H908" s="40">
        <v>9</v>
      </c>
      <c r="I908" s="38" t="s">
        <v>20</v>
      </c>
    </row>
    <row r="909" spans="2:9" ht="22.5">
      <c r="B909" s="1">
        <f t="shared" si="28"/>
        <v>5</v>
      </c>
      <c r="C909" s="41" t="s">
        <v>600</v>
      </c>
      <c r="D909" s="38" t="s">
        <v>120</v>
      </c>
      <c r="E909" s="36">
        <v>29435</v>
      </c>
      <c r="F909" s="36">
        <v>42573</v>
      </c>
      <c r="G909" s="36">
        <v>39890</v>
      </c>
      <c r="H909" s="37">
        <v>8</v>
      </c>
      <c r="I909" s="44" t="s">
        <v>60</v>
      </c>
    </row>
    <row r="910" spans="2:9" s="91" customFormat="1" ht="22.5">
      <c r="B910" s="1">
        <f t="shared" si="28"/>
        <v>6</v>
      </c>
      <c r="C910" s="41" t="s">
        <v>594</v>
      </c>
      <c r="D910" s="38" t="s">
        <v>156</v>
      </c>
      <c r="E910" s="36">
        <v>30676</v>
      </c>
      <c r="F910" s="36">
        <v>42573</v>
      </c>
      <c r="G910" s="36">
        <v>40254</v>
      </c>
      <c r="H910" s="37">
        <v>9</v>
      </c>
      <c r="I910" s="44" t="s">
        <v>60</v>
      </c>
    </row>
    <row r="911" spans="2:9">
      <c r="B911" s="1">
        <f t="shared" si="28"/>
        <v>7</v>
      </c>
      <c r="C911" s="41" t="s">
        <v>595</v>
      </c>
      <c r="D911" s="38" t="s">
        <v>15</v>
      </c>
      <c r="E911" s="36">
        <v>31569</v>
      </c>
      <c r="F911" s="36">
        <v>42573</v>
      </c>
      <c r="G911" s="36">
        <v>40745</v>
      </c>
      <c r="H911" s="37">
        <v>9</v>
      </c>
      <c r="I911" s="38" t="s">
        <v>20</v>
      </c>
    </row>
    <row r="912" spans="2:9" s="91" customFormat="1" ht="22.5">
      <c r="B912" s="1">
        <f t="shared" si="28"/>
        <v>8</v>
      </c>
      <c r="C912" s="41" t="s">
        <v>866</v>
      </c>
      <c r="D912" s="41" t="s">
        <v>867</v>
      </c>
      <c r="E912" s="39">
        <v>31193</v>
      </c>
      <c r="F912" s="39">
        <v>42976</v>
      </c>
      <c r="G912" s="39">
        <v>40527</v>
      </c>
      <c r="H912" s="40">
        <v>9</v>
      </c>
      <c r="I912" s="44" t="s">
        <v>60</v>
      </c>
    </row>
    <row r="913" spans="2:9" s="91" customFormat="1">
      <c r="B913" s="1">
        <f t="shared" si="28"/>
        <v>9</v>
      </c>
      <c r="C913" s="41" t="s">
        <v>871</v>
      </c>
      <c r="D913" s="38" t="s">
        <v>62</v>
      </c>
      <c r="E913" s="36">
        <v>32019</v>
      </c>
      <c r="F913" s="36">
        <v>42976</v>
      </c>
      <c r="G913" s="36">
        <v>41353</v>
      </c>
      <c r="H913" s="37">
        <v>9</v>
      </c>
      <c r="I913" s="41"/>
    </row>
    <row r="914" spans="2:9">
      <c r="B914" s="1">
        <f t="shared" si="28"/>
        <v>10</v>
      </c>
      <c r="C914" s="41" t="s">
        <v>596</v>
      </c>
      <c r="D914" s="38" t="s">
        <v>141</v>
      </c>
      <c r="E914" s="36">
        <v>23145</v>
      </c>
      <c r="F914" s="36">
        <v>34319</v>
      </c>
      <c r="G914" s="36">
        <v>32808</v>
      </c>
      <c r="H914" s="37">
        <v>8</v>
      </c>
      <c r="I914" s="38" t="s">
        <v>20</v>
      </c>
    </row>
    <row r="915" spans="2:9">
      <c r="B915" s="1">
        <f t="shared" si="28"/>
        <v>11</v>
      </c>
      <c r="C915" s="41" t="s">
        <v>597</v>
      </c>
      <c r="D915" s="38" t="s">
        <v>39</v>
      </c>
      <c r="E915" s="36">
        <v>22716</v>
      </c>
      <c r="F915" s="36">
        <v>34816</v>
      </c>
      <c r="G915" s="36">
        <v>32809</v>
      </c>
      <c r="H915" s="37">
        <v>8</v>
      </c>
      <c r="I915" s="38" t="s">
        <v>20</v>
      </c>
    </row>
    <row r="916" spans="2:9">
      <c r="B916" s="1">
        <f t="shared" si="28"/>
        <v>12</v>
      </c>
      <c r="C916" s="41" t="s">
        <v>598</v>
      </c>
      <c r="D916" s="38" t="s">
        <v>599</v>
      </c>
      <c r="E916" s="36">
        <v>20264</v>
      </c>
      <c r="F916" s="36">
        <v>37651</v>
      </c>
      <c r="G916" s="36">
        <v>35726</v>
      </c>
      <c r="H916" s="37">
        <v>8</v>
      </c>
      <c r="I916" s="38" t="s">
        <v>20</v>
      </c>
    </row>
    <row r="917" spans="2:9" ht="22.5">
      <c r="B917" s="1">
        <f t="shared" si="28"/>
        <v>13</v>
      </c>
      <c r="C917" s="41" t="s">
        <v>869</v>
      </c>
      <c r="D917" s="38" t="s">
        <v>137</v>
      </c>
      <c r="E917" s="36">
        <v>30293</v>
      </c>
      <c r="F917" s="36">
        <v>42573</v>
      </c>
      <c r="G917" s="36">
        <v>40745</v>
      </c>
      <c r="H917" s="37">
        <v>8</v>
      </c>
      <c r="I917" s="44" t="s">
        <v>808</v>
      </c>
    </row>
    <row r="918" spans="2:9">
      <c r="B918" s="1">
        <f t="shared" si="28"/>
        <v>14</v>
      </c>
      <c r="C918" s="41" t="s">
        <v>601</v>
      </c>
      <c r="D918" s="38" t="s">
        <v>270</v>
      </c>
      <c r="E918" s="36">
        <v>28652</v>
      </c>
      <c r="F918" s="36">
        <v>42573</v>
      </c>
      <c r="G918" s="36">
        <v>40745</v>
      </c>
      <c r="H918" s="37">
        <v>8</v>
      </c>
      <c r="I918" s="38"/>
    </row>
    <row r="919" spans="2:9">
      <c r="B919" s="1">
        <f t="shared" si="28"/>
        <v>15</v>
      </c>
      <c r="C919" s="41" t="s">
        <v>870</v>
      </c>
      <c r="D919" s="38" t="s">
        <v>36</v>
      </c>
      <c r="E919" s="36">
        <v>25486</v>
      </c>
      <c r="F919" s="36">
        <v>38019</v>
      </c>
      <c r="G919" s="36">
        <v>36362</v>
      </c>
      <c r="H919" s="37">
        <v>7</v>
      </c>
      <c r="I919" s="38" t="s">
        <v>20</v>
      </c>
    </row>
    <row r="920" spans="2:9">
      <c r="B920" s="1">
        <f t="shared" si="28"/>
        <v>16</v>
      </c>
      <c r="C920" s="41" t="s">
        <v>602</v>
      </c>
      <c r="D920" s="41" t="s">
        <v>73</v>
      </c>
      <c r="E920" s="39">
        <v>29701</v>
      </c>
      <c r="F920" s="39">
        <v>42573</v>
      </c>
      <c r="G920" s="39">
        <v>39435</v>
      </c>
      <c r="H920" s="40">
        <v>7</v>
      </c>
      <c r="I920" s="38" t="s">
        <v>20</v>
      </c>
    </row>
    <row r="921" spans="2:9" ht="22.5">
      <c r="B921" s="1">
        <f t="shared" si="28"/>
        <v>17</v>
      </c>
      <c r="C921" s="41" t="s">
        <v>865</v>
      </c>
      <c r="D921" s="41" t="s">
        <v>84</v>
      </c>
      <c r="E921" s="39">
        <v>26852</v>
      </c>
      <c r="F921" s="39">
        <v>42976</v>
      </c>
      <c r="G921" s="39">
        <v>40835</v>
      </c>
      <c r="H921" s="40">
        <v>7</v>
      </c>
      <c r="I921" s="44" t="s">
        <v>60</v>
      </c>
    </row>
    <row r="922" spans="2:9">
      <c r="B922" s="1">
        <f t="shared" si="28"/>
        <v>18</v>
      </c>
      <c r="C922" s="2" t="s">
        <v>667</v>
      </c>
      <c r="D922" s="2" t="s">
        <v>114</v>
      </c>
      <c r="E922" s="39">
        <v>31128</v>
      </c>
      <c r="F922" s="39">
        <v>42976</v>
      </c>
      <c r="G922" s="39">
        <v>41352</v>
      </c>
      <c r="H922" s="40">
        <v>7</v>
      </c>
      <c r="I922" s="38"/>
    </row>
    <row r="923" spans="2:9">
      <c r="B923" s="1">
        <f t="shared" si="28"/>
        <v>19</v>
      </c>
      <c r="C923" s="41" t="s">
        <v>135</v>
      </c>
      <c r="D923" s="38" t="s">
        <v>603</v>
      </c>
      <c r="E923" s="36">
        <v>22276</v>
      </c>
      <c r="F923" s="36">
        <v>38019</v>
      </c>
      <c r="G923" s="36">
        <v>33954</v>
      </c>
      <c r="H923" s="37">
        <v>3</v>
      </c>
      <c r="I923" s="38"/>
    </row>
    <row r="928" spans="2:9">
      <c r="B928" s="96" t="s">
        <v>0</v>
      </c>
      <c r="C928" s="96"/>
      <c r="D928" s="96"/>
      <c r="E928" s="96"/>
      <c r="F928" s="96"/>
      <c r="G928" s="96"/>
      <c r="H928" s="96"/>
      <c r="I928" s="96"/>
    </row>
    <row r="929" spans="2:9">
      <c r="B929" s="96" t="s">
        <v>747</v>
      </c>
      <c r="C929" s="96"/>
      <c r="D929" s="96"/>
      <c r="E929" s="96"/>
      <c r="F929" s="96"/>
      <c r="G929" s="96"/>
      <c r="H929" s="96"/>
      <c r="I929" s="96"/>
    </row>
    <row r="930" spans="2:9">
      <c r="B930" s="97"/>
      <c r="C930" s="98"/>
      <c r="D930" s="98"/>
      <c r="E930" s="98"/>
      <c r="F930" s="98"/>
      <c r="G930" s="98"/>
      <c r="H930" s="98"/>
      <c r="I930" s="99"/>
    </row>
    <row r="931" spans="2:9" ht="33.75" customHeight="1">
      <c r="B931" s="100" t="s">
        <v>604</v>
      </c>
      <c r="C931" s="96"/>
      <c r="D931" s="96"/>
      <c r="E931" s="96"/>
      <c r="F931" s="96"/>
      <c r="G931" s="96"/>
      <c r="H931" s="96"/>
      <c r="I931" s="96"/>
    </row>
    <row r="932" spans="2:9">
      <c r="B932" s="103"/>
      <c r="C932" s="104"/>
      <c r="D932" s="104"/>
      <c r="E932" s="104"/>
      <c r="F932" s="104"/>
      <c r="G932" s="104"/>
      <c r="H932" s="104"/>
      <c r="I932" s="105"/>
    </row>
    <row r="933" spans="2:9" ht="22.5">
      <c r="B933" s="93" t="s">
        <v>2</v>
      </c>
      <c r="C933" s="93" t="s">
        <v>3</v>
      </c>
      <c r="D933" s="93" t="s">
        <v>4</v>
      </c>
      <c r="E933" s="93" t="s">
        <v>5</v>
      </c>
      <c r="F933" s="93" t="s">
        <v>6</v>
      </c>
      <c r="G933" s="93" t="s">
        <v>7</v>
      </c>
      <c r="H933" s="93" t="s">
        <v>8</v>
      </c>
      <c r="I933" s="93" t="s">
        <v>9</v>
      </c>
    </row>
    <row r="934" spans="2:9">
      <c r="B934" s="1">
        <v>1</v>
      </c>
      <c r="C934" s="41" t="s">
        <v>590</v>
      </c>
      <c r="D934" s="38" t="s">
        <v>591</v>
      </c>
      <c r="E934" s="36">
        <v>23641</v>
      </c>
      <c r="F934" s="36">
        <v>37652</v>
      </c>
      <c r="G934" s="36">
        <v>33322</v>
      </c>
      <c r="H934" s="37">
        <v>10</v>
      </c>
      <c r="I934" s="7"/>
    </row>
    <row r="935" spans="2:9">
      <c r="B935" s="1">
        <f>+B934+1</f>
        <v>2</v>
      </c>
      <c r="C935" s="41" t="s">
        <v>35</v>
      </c>
      <c r="D935" s="38" t="s">
        <v>323</v>
      </c>
      <c r="E935" s="36">
        <v>22333</v>
      </c>
      <c r="F935" s="36">
        <v>37064</v>
      </c>
      <c r="G935" s="36">
        <v>33175</v>
      </c>
      <c r="H935" s="37">
        <v>5</v>
      </c>
      <c r="I935" s="7" t="s">
        <v>20</v>
      </c>
    </row>
    <row r="936" spans="2:9">
      <c r="B936" s="1">
        <f t="shared" ref="B936:B938" si="29">+B935+1</f>
        <v>3</v>
      </c>
      <c r="C936" s="41" t="s">
        <v>352</v>
      </c>
      <c r="D936" s="38" t="s">
        <v>302</v>
      </c>
      <c r="E936" s="36">
        <v>23228</v>
      </c>
      <c r="F936" s="36">
        <v>39867</v>
      </c>
      <c r="G936" s="36">
        <v>35528</v>
      </c>
      <c r="H936" s="37">
        <v>5</v>
      </c>
      <c r="I936" s="7"/>
    </row>
    <row r="937" spans="2:9">
      <c r="B937" s="1">
        <f t="shared" si="29"/>
        <v>4</v>
      </c>
      <c r="C937" s="41" t="s">
        <v>318</v>
      </c>
      <c r="D937" s="38" t="s">
        <v>319</v>
      </c>
      <c r="E937" s="36">
        <v>24774</v>
      </c>
      <c r="F937" s="36">
        <v>42084</v>
      </c>
      <c r="G937" s="36">
        <v>38706</v>
      </c>
      <c r="H937" s="37">
        <v>4</v>
      </c>
      <c r="I937" s="7"/>
    </row>
    <row r="938" spans="2:9">
      <c r="B938" s="1">
        <f t="shared" si="29"/>
        <v>5</v>
      </c>
      <c r="C938" s="41" t="s">
        <v>135</v>
      </c>
      <c r="D938" s="38" t="s">
        <v>603</v>
      </c>
      <c r="E938" s="36">
        <v>22276</v>
      </c>
      <c r="F938" s="36">
        <v>38021</v>
      </c>
      <c r="G938" s="36">
        <v>33954</v>
      </c>
      <c r="H938" s="37">
        <v>3</v>
      </c>
      <c r="I938" s="52"/>
    </row>
    <row r="941" spans="2:9">
      <c r="B941" s="96" t="s">
        <v>0</v>
      </c>
      <c r="C941" s="96"/>
      <c r="D941" s="96"/>
      <c r="E941" s="96"/>
      <c r="F941" s="96"/>
      <c r="G941" s="96"/>
      <c r="H941" s="96"/>
      <c r="I941" s="96"/>
    </row>
    <row r="942" spans="2:9">
      <c r="B942" s="96" t="s">
        <v>747</v>
      </c>
      <c r="C942" s="96"/>
      <c r="D942" s="96"/>
      <c r="E942" s="96"/>
      <c r="F942" s="96"/>
      <c r="G942" s="96"/>
      <c r="H942" s="96"/>
      <c r="I942" s="96"/>
    </row>
    <row r="943" spans="2:9">
      <c r="B943" s="97"/>
      <c r="C943" s="98"/>
      <c r="D943" s="98"/>
      <c r="E943" s="98"/>
      <c r="F943" s="98"/>
      <c r="G943" s="98"/>
      <c r="H943" s="98"/>
      <c r="I943" s="99"/>
    </row>
    <row r="944" spans="2:9" ht="28.5" customHeight="1">
      <c r="B944" s="100" t="s">
        <v>605</v>
      </c>
      <c r="C944" s="96"/>
      <c r="D944" s="96"/>
      <c r="E944" s="96"/>
      <c r="F944" s="96"/>
      <c r="G944" s="96"/>
      <c r="H944" s="96"/>
      <c r="I944" s="96"/>
    </row>
    <row r="945" spans="2:9">
      <c r="B945" s="103"/>
      <c r="C945" s="104"/>
      <c r="D945" s="104"/>
      <c r="E945" s="104"/>
      <c r="F945" s="104"/>
      <c r="G945" s="104"/>
      <c r="H945" s="104"/>
      <c r="I945" s="105"/>
    </row>
    <row r="946" spans="2:9" ht="22.5">
      <c r="B946" s="93" t="s">
        <v>2</v>
      </c>
      <c r="C946" s="93" t="s">
        <v>3</v>
      </c>
      <c r="D946" s="93" t="s">
        <v>4</v>
      </c>
      <c r="E946" s="93" t="s">
        <v>5</v>
      </c>
      <c r="F946" s="93" t="s">
        <v>6</v>
      </c>
      <c r="G946" s="93" t="s">
        <v>7</v>
      </c>
      <c r="H946" s="93" t="s">
        <v>8</v>
      </c>
      <c r="I946" s="93" t="s">
        <v>9</v>
      </c>
    </row>
    <row r="947" spans="2:9">
      <c r="B947" s="63">
        <v>1</v>
      </c>
      <c r="C947" s="2" t="s">
        <v>313</v>
      </c>
      <c r="D947" s="42" t="s">
        <v>592</v>
      </c>
      <c r="E947" s="43">
        <v>26570</v>
      </c>
      <c r="F947" s="43">
        <v>42159</v>
      </c>
      <c r="G947" s="43">
        <v>39799</v>
      </c>
      <c r="H947" s="45">
        <v>21.434000000000001</v>
      </c>
      <c r="I947" s="46"/>
    </row>
    <row r="948" spans="2:9" s="91" customFormat="1">
      <c r="B948" s="1">
        <f>1+B947</f>
        <v>2</v>
      </c>
      <c r="C948" s="2" t="s">
        <v>435</v>
      </c>
      <c r="D948" s="2" t="s">
        <v>100</v>
      </c>
      <c r="E948" s="39">
        <v>29404</v>
      </c>
      <c r="F948" s="39">
        <v>41837</v>
      </c>
      <c r="G948" s="39">
        <v>39435</v>
      </c>
      <c r="H948" s="40">
        <v>20.751000000000001</v>
      </c>
      <c r="I948" s="41"/>
    </row>
    <row r="949" spans="2:9">
      <c r="B949" s="1">
        <f t="shared" ref="B949:B981" si="30">1+B948</f>
        <v>3</v>
      </c>
      <c r="C949" s="2" t="s">
        <v>136</v>
      </c>
      <c r="D949" s="42" t="s">
        <v>36</v>
      </c>
      <c r="E949" s="43">
        <v>28414</v>
      </c>
      <c r="F949" s="43">
        <v>41015</v>
      </c>
      <c r="G949" s="43">
        <v>39283</v>
      </c>
      <c r="H949" s="45">
        <v>20.335000000000001</v>
      </c>
      <c r="I949" s="41"/>
    </row>
    <row r="950" spans="2:9">
      <c r="B950" s="1">
        <f t="shared" si="30"/>
        <v>4</v>
      </c>
      <c r="C950" s="2" t="s">
        <v>68</v>
      </c>
      <c r="D950" s="42" t="s">
        <v>606</v>
      </c>
      <c r="E950" s="43">
        <v>23261</v>
      </c>
      <c r="F950" s="43">
        <v>39777</v>
      </c>
      <c r="G950" s="43">
        <v>34277</v>
      </c>
      <c r="H950" s="45">
        <v>19.77</v>
      </c>
      <c r="I950" s="41"/>
    </row>
    <row r="951" spans="2:9">
      <c r="B951" s="1">
        <f t="shared" si="30"/>
        <v>5</v>
      </c>
      <c r="C951" s="2" t="s">
        <v>617</v>
      </c>
      <c r="D951" s="42" t="s">
        <v>114</v>
      </c>
      <c r="E951" s="43">
        <v>25477</v>
      </c>
      <c r="F951" s="43">
        <v>40753</v>
      </c>
      <c r="G951" s="43">
        <v>38636</v>
      </c>
      <c r="H951" s="45">
        <v>14.455</v>
      </c>
      <c r="I951" s="41"/>
    </row>
    <row r="952" spans="2:9">
      <c r="B952" s="1">
        <f t="shared" si="30"/>
        <v>6</v>
      </c>
      <c r="C952" s="2" t="s">
        <v>116</v>
      </c>
      <c r="D952" s="42" t="s">
        <v>13</v>
      </c>
      <c r="E952" s="43">
        <v>19697</v>
      </c>
      <c r="F952" s="43">
        <v>40756</v>
      </c>
      <c r="G952" s="43">
        <v>39016</v>
      </c>
      <c r="H952" s="45">
        <v>13.095000000000001</v>
      </c>
      <c r="I952" s="46"/>
    </row>
    <row r="953" spans="2:9">
      <c r="B953" s="1">
        <f t="shared" si="30"/>
        <v>7</v>
      </c>
      <c r="C953" s="2" t="s">
        <v>520</v>
      </c>
      <c r="D953" s="42" t="s">
        <v>607</v>
      </c>
      <c r="E953" s="43">
        <v>22272</v>
      </c>
      <c r="F953" s="43">
        <v>35017</v>
      </c>
      <c r="G953" s="43">
        <v>33539</v>
      </c>
      <c r="H953" s="45">
        <v>13.013999999999999</v>
      </c>
      <c r="I953" s="41"/>
    </row>
    <row r="954" spans="2:9">
      <c r="B954" s="1">
        <f t="shared" si="30"/>
        <v>8</v>
      </c>
      <c r="C954" s="2" t="s">
        <v>621</v>
      </c>
      <c r="D954" s="42" t="s">
        <v>11</v>
      </c>
      <c r="E954" s="43">
        <v>29545</v>
      </c>
      <c r="F954" s="43">
        <v>42562</v>
      </c>
      <c r="G954" s="43">
        <v>40470</v>
      </c>
      <c r="H954" s="45">
        <v>11.516999999999999</v>
      </c>
      <c r="I954" s="41"/>
    </row>
    <row r="955" spans="2:9">
      <c r="B955" s="1">
        <f t="shared" si="30"/>
        <v>9</v>
      </c>
      <c r="C955" s="2" t="s">
        <v>400</v>
      </c>
      <c r="D955" s="42" t="s">
        <v>608</v>
      </c>
      <c r="E955" s="43">
        <v>30646</v>
      </c>
      <c r="F955" s="43">
        <v>42159</v>
      </c>
      <c r="G955" s="43">
        <v>39891</v>
      </c>
      <c r="H955" s="45">
        <v>11.208</v>
      </c>
      <c r="I955" s="2"/>
    </row>
    <row r="956" spans="2:9">
      <c r="B956" s="1">
        <f t="shared" si="30"/>
        <v>10</v>
      </c>
      <c r="C956" s="2" t="s">
        <v>609</v>
      </c>
      <c r="D956" s="42" t="s">
        <v>46</v>
      </c>
      <c r="E956" s="43">
        <v>27668</v>
      </c>
      <c r="F956" s="43">
        <v>39038</v>
      </c>
      <c r="G956" s="43">
        <v>37244</v>
      </c>
      <c r="H956" s="45">
        <v>10.705</v>
      </c>
      <c r="I956" s="2"/>
    </row>
    <row r="957" spans="2:9">
      <c r="B957" s="1">
        <f t="shared" si="30"/>
        <v>11</v>
      </c>
      <c r="C957" s="2" t="s">
        <v>612</v>
      </c>
      <c r="D957" s="42" t="s">
        <v>166</v>
      </c>
      <c r="E957" s="43">
        <v>31275</v>
      </c>
      <c r="F957" s="43">
        <v>42562</v>
      </c>
      <c r="G957" s="43">
        <v>40470</v>
      </c>
      <c r="H957" s="45">
        <v>10.677</v>
      </c>
      <c r="I957" s="2"/>
    </row>
    <row r="958" spans="2:9">
      <c r="B958" s="1">
        <f t="shared" si="30"/>
        <v>12</v>
      </c>
      <c r="C958" s="2" t="s">
        <v>610</v>
      </c>
      <c r="D958" s="42" t="s">
        <v>611</v>
      </c>
      <c r="E958" s="43">
        <v>25666</v>
      </c>
      <c r="F958" s="43">
        <v>41001</v>
      </c>
      <c r="G958" s="43">
        <v>39160</v>
      </c>
      <c r="H958" s="45">
        <v>10.118</v>
      </c>
      <c r="I958" s="64"/>
    </row>
    <row r="959" spans="2:9">
      <c r="B959" s="1">
        <f t="shared" si="30"/>
        <v>13</v>
      </c>
      <c r="C959" s="2" t="s">
        <v>58</v>
      </c>
      <c r="D959" s="42" t="s">
        <v>216</v>
      </c>
      <c r="E959" s="43">
        <v>30203</v>
      </c>
      <c r="F959" s="43">
        <v>41837</v>
      </c>
      <c r="G959" s="43">
        <v>39379</v>
      </c>
      <c r="H959" s="45">
        <v>9.5340000000000007</v>
      </c>
      <c r="I959" s="64"/>
    </row>
    <row r="960" spans="2:9">
      <c r="B960" s="1">
        <f t="shared" si="30"/>
        <v>14</v>
      </c>
      <c r="C960" s="2" t="s">
        <v>204</v>
      </c>
      <c r="D960" s="42" t="s">
        <v>112</v>
      </c>
      <c r="E960" s="43">
        <v>27844</v>
      </c>
      <c r="F960" s="43">
        <v>41983</v>
      </c>
      <c r="G960" s="43">
        <v>38342</v>
      </c>
      <c r="H960" s="45">
        <v>9.5239999999999991</v>
      </c>
      <c r="I960" s="41"/>
    </row>
    <row r="961" spans="2:9">
      <c r="B961" s="1">
        <f t="shared" si="30"/>
        <v>15</v>
      </c>
      <c r="C961" s="2" t="s">
        <v>613</v>
      </c>
      <c r="D961" s="42" t="s">
        <v>614</v>
      </c>
      <c r="E961" s="43">
        <v>30612</v>
      </c>
      <c r="F961" s="43">
        <v>41837</v>
      </c>
      <c r="G961" s="43">
        <v>39653</v>
      </c>
      <c r="H961" s="45">
        <v>9.3520000000000003</v>
      </c>
      <c r="I961" s="65"/>
    </row>
    <row r="962" spans="2:9">
      <c r="B962" s="1">
        <f t="shared" si="30"/>
        <v>16</v>
      </c>
      <c r="C962" s="2" t="s">
        <v>615</v>
      </c>
      <c r="D962" s="42" t="s">
        <v>90</v>
      </c>
      <c r="E962" s="43">
        <v>23065</v>
      </c>
      <c r="F962" s="43">
        <v>35738</v>
      </c>
      <c r="G962" s="43">
        <v>33590</v>
      </c>
      <c r="H962" s="45">
        <v>9.1620000000000008</v>
      </c>
      <c r="I962" s="41"/>
    </row>
    <row r="963" spans="2:9">
      <c r="B963" s="1">
        <f t="shared" si="30"/>
        <v>17</v>
      </c>
      <c r="C963" s="2" t="s">
        <v>486</v>
      </c>
      <c r="D963" s="42" t="s">
        <v>466</v>
      </c>
      <c r="E963" s="43">
        <v>29858</v>
      </c>
      <c r="F963" s="43">
        <v>40117</v>
      </c>
      <c r="G963" s="43">
        <v>38803</v>
      </c>
      <c r="H963" s="45">
        <v>9</v>
      </c>
      <c r="I963" s="2" t="s">
        <v>20</v>
      </c>
    </row>
    <row r="964" spans="2:9" s="91" customFormat="1">
      <c r="B964" s="1">
        <f t="shared" si="30"/>
        <v>18</v>
      </c>
      <c r="C964" s="2" t="s">
        <v>626</v>
      </c>
      <c r="D964" s="2" t="s">
        <v>627</v>
      </c>
      <c r="E964" s="39">
        <v>29615</v>
      </c>
      <c r="F964" s="39">
        <v>42562</v>
      </c>
      <c r="G964" s="39">
        <v>40470</v>
      </c>
      <c r="H964" s="40">
        <v>9</v>
      </c>
      <c r="I964" s="2" t="s">
        <v>20</v>
      </c>
    </row>
    <row r="965" spans="2:9">
      <c r="B965" s="1">
        <f t="shared" si="30"/>
        <v>19</v>
      </c>
      <c r="C965" s="2" t="s">
        <v>616</v>
      </c>
      <c r="D965" s="42" t="s">
        <v>360</v>
      </c>
      <c r="E965" s="43">
        <v>30701</v>
      </c>
      <c r="F965" s="43">
        <v>42716</v>
      </c>
      <c r="G965" s="43">
        <v>40016</v>
      </c>
      <c r="H965" s="45">
        <v>9</v>
      </c>
      <c r="I965" s="2" t="s">
        <v>20</v>
      </c>
    </row>
    <row r="966" spans="2:9">
      <c r="B966" s="1">
        <f t="shared" si="30"/>
        <v>20</v>
      </c>
      <c r="C966" s="2" t="s">
        <v>872</v>
      </c>
      <c r="D966" s="42" t="s">
        <v>77</v>
      </c>
      <c r="E966" s="43">
        <v>31219</v>
      </c>
      <c r="F966" s="43">
        <v>42923</v>
      </c>
      <c r="G966" s="43">
        <v>40744</v>
      </c>
      <c r="H966" s="45">
        <v>9</v>
      </c>
      <c r="I966" s="41"/>
    </row>
    <row r="967" spans="2:9">
      <c r="B967" s="1">
        <f t="shared" si="30"/>
        <v>21</v>
      </c>
      <c r="C967" s="2" t="s">
        <v>136</v>
      </c>
      <c r="D967" s="42" t="s">
        <v>25</v>
      </c>
      <c r="E967" s="43">
        <v>26196</v>
      </c>
      <c r="F967" s="43">
        <v>42159</v>
      </c>
      <c r="G967" s="43">
        <v>40017</v>
      </c>
      <c r="H967" s="45">
        <v>8.173</v>
      </c>
      <c r="I967" s="2"/>
    </row>
    <row r="968" spans="2:9">
      <c r="B968" s="1">
        <f t="shared" si="30"/>
        <v>22</v>
      </c>
      <c r="C968" s="2" t="s">
        <v>755</v>
      </c>
      <c r="D968" s="42" t="s">
        <v>114</v>
      </c>
      <c r="E968" s="43">
        <v>24329</v>
      </c>
      <c r="F968" s="43">
        <v>37588</v>
      </c>
      <c r="G968" s="43">
        <v>35872</v>
      </c>
      <c r="H968" s="45">
        <v>8.0920000000000005</v>
      </c>
      <c r="I968" s="2"/>
    </row>
    <row r="969" spans="2:9">
      <c r="B969" s="1">
        <f t="shared" si="30"/>
        <v>23</v>
      </c>
      <c r="C969" s="2" t="s">
        <v>95</v>
      </c>
      <c r="D969" s="42" t="s">
        <v>432</v>
      </c>
      <c r="E969" s="43">
        <v>26598</v>
      </c>
      <c r="F969" s="43">
        <v>39777</v>
      </c>
      <c r="G969" s="43">
        <v>37553</v>
      </c>
      <c r="H969" s="45">
        <v>8.0429999999999993</v>
      </c>
      <c r="I969" s="2"/>
    </row>
    <row r="970" spans="2:9">
      <c r="B970" s="1">
        <f t="shared" si="30"/>
        <v>24</v>
      </c>
      <c r="C970" s="2" t="s">
        <v>113</v>
      </c>
      <c r="D970" s="42" t="s">
        <v>463</v>
      </c>
      <c r="E970" s="43">
        <v>22681</v>
      </c>
      <c r="F970" s="43">
        <v>36487</v>
      </c>
      <c r="G970" s="43">
        <v>34415</v>
      </c>
      <c r="H970" s="45">
        <v>8</v>
      </c>
      <c r="I970" s="2" t="s">
        <v>20</v>
      </c>
    </row>
    <row r="971" spans="2:9" ht="22.5">
      <c r="B971" s="1">
        <f t="shared" si="30"/>
        <v>25</v>
      </c>
      <c r="C971" s="2" t="s">
        <v>303</v>
      </c>
      <c r="D971" s="42" t="s">
        <v>618</v>
      </c>
      <c r="E971" s="43">
        <v>24952</v>
      </c>
      <c r="F971" s="43">
        <v>36832</v>
      </c>
      <c r="G971" s="43">
        <v>34899</v>
      </c>
      <c r="H971" s="45">
        <v>8</v>
      </c>
      <c r="I971" s="2" t="s">
        <v>60</v>
      </c>
    </row>
    <row r="972" spans="2:9">
      <c r="B972" s="1">
        <f t="shared" si="30"/>
        <v>26</v>
      </c>
      <c r="C972" s="2" t="s">
        <v>619</v>
      </c>
      <c r="D972" s="42" t="s">
        <v>108</v>
      </c>
      <c r="E972" s="43">
        <v>24945</v>
      </c>
      <c r="F972" s="43">
        <v>36832</v>
      </c>
      <c r="G972" s="43">
        <v>35150</v>
      </c>
      <c r="H972" s="45">
        <v>8</v>
      </c>
      <c r="I972" s="2" t="s">
        <v>20</v>
      </c>
    </row>
    <row r="973" spans="2:9">
      <c r="B973" s="1">
        <f t="shared" si="30"/>
        <v>27</v>
      </c>
      <c r="C973" s="2" t="s">
        <v>874</v>
      </c>
      <c r="D973" s="42" t="s">
        <v>266</v>
      </c>
      <c r="E973" s="43">
        <v>28813</v>
      </c>
      <c r="F973" s="43">
        <v>40910</v>
      </c>
      <c r="G973" s="43">
        <v>38434</v>
      </c>
      <c r="H973" s="45">
        <v>8</v>
      </c>
      <c r="I973" s="2" t="s">
        <v>20</v>
      </c>
    </row>
    <row r="974" spans="2:9">
      <c r="B974" s="1">
        <f t="shared" si="30"/>
        <v>28</v>
      </c>
      <c r="C974" s="2" t="s">
        <v>873</v>
      </c>
      <c r="D974" s="42" t="s">
        <v>108</v>
      </c>
      <c r="E974" s="43">
        <v>30958</v>
      </c>
      <c r="F974" s="43">
        <v>43087</v>
      </c>
      <c r="G974" s="43">
        <v>40744</v>
      </c>
      <c r="H974" s="45">
        <v>8</v>
      </c>
      <c r="I974" s="58"/>
    </row>
    <row r="975" spans="2:9">
      <c r="B975" s="1">
        <f t="shared" si="30"/>
        <v>29</v>
      </c>
      <c r="C975" s="2" t="s">
        <v>135</v>
      </c>
      <c r="D975" s="42" t="s">
        <v>622</v>
      </c>
      <c r="E975" s="43">
        <v>25875</v>
      </c>
      <c r="F975" s="43">
        <v>38696</v>
      </c>
      <c r="G975" s="43">
        <v>36461</v>
      </c>
      <c r="H975" s="45">
        <v>7</v>
      </c>
      <c r="I975" s="2" t="s">
        <v>20</v>
      </c>
    </row>
    <row r="976" spans="2:9" ht="22.5">
      <c r="B976" s="1">
        <f t="shared" si="30"/>
        <v>30</v>
      </c>
      <c r="C976" s="2" t="s">
        <v>623</v>
      </c>
      <c r="D976" s="42" t="s">
        <v>223</v>
      </c>
      <c r="E976" s="43">
        <v>25573</v>
      </c>
      <c r="F976" s="43">
        <v>42562</v>
      </c>
      <c r="G976" s="43">
        <v>40254</v>
      </c>
      <c r="H976" s="45">
        <v>7</v>
      </c>
      <c r="I976" s="2" t="s">
        <v>60</v>
      </c>
    </row>
    <row r="977" spans="2:9">
      <c r="B977" s="1">
        <f t="shared" si="30"/>
        <v>31</v>
      </c>
      <c r="C977" s="2" t="s">
        <v>624</v>
      </c>
      <c r="D977" s="42" t="s">
        <v>84</v>
      </c>
      <c r="E977" s="43">
        <v>29269</v>
      </c>
      <c r="F977" s="43">
        <v>42562</v>
      </c>
      <c r="G977" s="43">
        <v>40470</v>
      </c>
      <c r="H977" s="45">
        <v>7</v>
      </c>
      <c r="I977" s="2" t="s">
        <v>20</v>
      </c>
    </row>
    <row r="978" spans="2:9">
      <c r="B978" s="1">
        <f t="shared" si="30"/>
        <v>32</v>
      </c>
      <c r="C978" s="2" t="s">
        <v>31</v>
      </c>
      <c r="D978" s="42" t="s">
        <v>625</v>
      </c>
      <c r="E978" s="43">
        <v>21466</v>
      </c>
      <c r="F978" s="43">
        <v>33933</v>
      </c>
      <c r="G978" s="43">
        <v>32209</v>
      </c>
      <c r="H978" s="45">
        <v>6</v>
      </c>
      <c r="I978" s="58"/>
    </row>
    <row r="979" spans="2:9">
      <c r="B979" s="1">
        <f t="shared" si="30"/>
        <v>33</v>
      </c>
      <c r="C979" s="2" t="s">
        <v>237</v>
      </c>
      <c r="D979" s="42" t="s">
        <v>628</v>
      </c>
      <c r="E979" s="43">
        <v>26030</v>
      </c>
      <c r="F979" s="43">
        <v>39406</v>
      </c>
      <c r="G979" s="43">
        <v>37552</v>
      </c>
      <c r="H979" s="45">
        <v>5.726</v>
      </c>
      <c r="I979" s="41"/>
    </row>
    <row r="980" spans="2:9">
      <c r="B980" s="1">
        <f t="shared" si="30"/>
        <v>34</v>
      </c>
      <c r="C980" s="2" t="s">
        <v>630</v>
      </c>
      <c r="D980" s="42" t="s">
        <v>631</v>
      </c>
      <c r="E980" s="43">
        <v>25001</v>
      </c>
      <c r="F980" s="43">
        <v>42562</v>
      </c>
      <c r="G980" s="43">
        <v>40254</v>
      </c>
      <c r="H980" s="45">
        <v>5.0179999999999998</v>
      </c>
      <c r="I980" s="58"/>
    </row>
    <row r="981" spans="2:9">
      <c r="B981" s="1">
        <f t="shared" si="30"/>
        <v>35</v>
      </c>
      <c r="C981" s="2" t="s">
        <v>629</v>
      </c>
      <c r="D981" s="42" t="s">
        <v>216</v>
      </c>
      <c r="E981" s="43">
        <v>27551</v>
      </c>
      <c r="F981" s="43">
        <v>40130</v>
      </c>
      <c r="G981" s="43">
        <v>38827</v>
      </c>
      <c r="H981" s="45">
        <v>5</v>
      </c>
      <c r="I981" s="2"/>
    </row>
    <row r="982" spans="2:9">
      <c r="B982" s="81"/>
      <c r="C982" s="12"/>
      <c r="D982" s="82"/>
      <c r="E982" s="83"/>
      <c r="F982" s="83"/>
      <c r="G982" s="83"/>
      <c r="H982" s="84"/>
      <c r="I982" s="12"/>
    </row>
    <row r="984" spans="2:9">
      <c r="B984" s="96" t="s">
        <v>0</v>
      </c>
      <c r="C984" s="96"/>
      <c r="D984" s="96"/>
      <c r="E984" s="96"/>
      <c r="F984" s="96"/>
      <c r="G984" s="96"/>
      <c r="H984" s="96"/>
      <c r="I984" s="96"/>
    </row>
    <row r="985" spans="2:9">
      <c r="B985" s="96" t="s">
        <v>747</v>
      </c>
      <c r="C985" s="96"/>
      <c r="D985" s="96"/>
      <c r="E985" s="96"/>
      <c r="F985" s="96"/>
      <c r="G985" s="96"/>
      <c r="H985" s="96"/>
      <c r="I985" s="96"/>
    </row>
    <row r="986" spans="2:9">
      <c r="B986" s="97"/>
      <c r="C986" s="98"/>
      <c r="D986" s="98"/>
      <c r="E986" s="98"/>
      <c r="F986" s="98"/>
      <c r="G986" s="98"/>
      <c r="H986" s="98"/>
      <c r="I986" s="99"/>
    </row>
    <row r="987" spans="2:9" ht="30.75" customHeight="1">
      <c r="B987" s="100" t="s">
        <v>632</v>
      </c>
      <c r="C987" s="96"/>
      <c r="D987" s="96"/>
      <c r="E987" s="96"/>
      <c r="F987" s="96"/>
      <c r="G987" s="96"/>
      <c r="H987" s="96"/>
      <c r="I987" s="96"/>
    </row>
    <row r="988" spans="2:9">
      <c r="B988" s="100"/>
      <c r="C988" s="96"/>
      <c r="D988" s="96"/>
      <c r="E988" s="96"/>
      <c r="F988" s="96"/>
      <c r="G988" s="96"/>
      <c r="H988" s="96"/>
      <c r="I988" s="96"/>
    </row>
    <row r="989" spans="2:9" ht="22.5">
      <c r="B989" s="93" t="s">
        <v>2</v>
      </c>
      <c r="C989" s="93" t="s">
        <v>3</v>
      </c>
      <c r="D989" s="93" t="s">
        <v>4</v>
      </c>
      <c r="E989" s="93" t="s">
        <v>5</v>
      </c>
      <c r="F989" s="93" t="s">
        <v>6</v>
      </c>
      <c r="G989" s="93" t="s">
        <v>7</v>
      </c>
      <c r="H989" s="93" t="s">
        <v>8</v>
      </c>
      <c r="I989" s="93" t="s">
        <v>9</v>
      </c>
    </row>
    <row r="990" spans="2:9">
      <c r="B990" s="63">
        <v>1</v>
      </c>
      <c r="C990" s="2" t="s">
        <v>633</v>
      </c>
      <c r="D990" s="42" t="s">
        <v>90</v>
      </c>
      <c r="E990" s="43">
        <v>28251</v>
      </c>
      <c r="F990" s="43">
        <v>39415</v>
      </c>
      <c r="G990" s="43">
        <v>37973</v>
      </c>
      <c r="H990" s="45">
        <v>15.461</v>
      </c>
      <c r="I990" s="41"/>
    </row>
    <row r="991" spans="2:9" s="91" customFormat="1">
      <c r="B991" s="1">
        <f>1+B990</f>
        <v>2</v>
      </c>
      <c r="C991" s="2" t="s">
        <v>199</v>
      </c>
      <c r="D991" s="2" t="s">
        <v>108</v>
      </c>
      <c r="E991" s="39">
        <v>27631</v>
      </c>
      <c r="F991" s="39">
        <v>38340</v>
      </c>
      <c r="G991" s="39">
        <v>36818</v>
      </c>
      <c r="H991" s="40">
        <v>12.798999999999999</v>
      </c>
      <c r="I991" s="41"/>
    </row>
    <row r="992" spans="2:9">
      <c r="B992" s="1">
        <f t="shared" ref="B992:B1004" si="31">1+B991</f>
        <v>3</v>
      </c>
      <c r="C992" s="2" t="s">
        <v>634</v>
      </c>
      <c r="D992" s="42" t="s">
        <v>635</v>
      </c>
      <c r="E992" s="43">
        <v>26995</v>
      </c>
      <c r="F992" s="43">
        <v>39771</v>
      </c>
      <c r="G992" s="43">
        <v>38105</v>
      </c>
      <c r="H992" s="45">
        <v>12.291</v>
      </c>
      <c r="I992" s="41"/>
    </row>
    <row r="993" spans="2:9" s="91" customFormat="1">
      <c r="B993" s="1">
        <f t="shared" si="31"/>
        <v>4</v>
      </c>
      <c r="C993" s="2" t="s">
        <v>532</v>
      </c>
      <c r="D993" s="2" t="s">
        <v>672</v>
      </c>
      <c r="E993" s="39">
        <v>24815</v>
      </c>
      <c r="F993" s="39">
        <v>36879</v>
      </c>
      <c r="G993" s="39">
        <v>35269</v>
      </c>
      <c r="H993" s="40">
        <v>11.865</v>
      </c>
      <c r="I993" s="41"/>
    </row>
    <row r="994" spans="2:9">
      <c r="B994" s="1">
        <f t="shared" si="31"/>
        <v>5</v>
      </c>
      <c r="C994" s="2" t="s">
        <v>637</v>
      </c>
      <c r="D994" s="42" t="s">
        <v>77</v>
      </c>
      <c r="E994" s="43">
        <v>22449</v>
      </c>
      <c r="F994" s="43">
        <v>34163</v>
      </c>
      <c r="G994" s="43">
        <v>32482</v>
      </c>
      <c r="H994" s="45">
        <v>11.747</v>
      </c>
      <c r="I994" s="38"/>
    </row>
    <row r="995" spans="2:9">
      <c r="B995" s="1">
        <f t="shared" si="31"/>
        <v>6</v>
      </c>
      <c r="C995" s="2" t="s">
        <v>636</v>
      </c>
      <c r="D995" s="42" t="s">
        <v>51</v>
      </c>
      <c r="E995" s="43">
        <v>26628</v>
      </c>
      <c r="F995" s="43">
        <v>38335</v>
      </c>
      <c r="G995" s="43">
        <v>36818</v>
      </c>
      <c r="H995" s="45">
        <v>10.404</v>
      </c>
      <c r="I995" s="41"/>
    </row>
    <row r="996" spans="2:9">
      <c r="B996" s="1">
        <f t="shared" si="31"/>
        <v>7</v>
      </c>
      <c r="C996" s="2" t="s">
        <v>126</v>
      </c>
      <c r="D996" s="42" t="s">
        <v>46</v>
      </c>
      <c r="E996" s="43">
        <v>29738</v>
      </c>
      <c r="F996" s="43">
        <v>41053</v>
      </c>
      <c r="G996" s="43">
        <v>39162</v>
      </c>
      <c r="H996" s="45">
        <v>9.2490000000000006</v>
      </c>
      <c r="I996" s="38"/>
    </row>
    <row r="997" spans="2:9">
      <c r="B997" s="1">
        <f t="shared" si="31"/>
        <v>8</v>
      </c>
      <c r="C997" s="2" t="s">
        <v>200</v>
      </c>
      <c r="D997" s="42" t="s">
        <v>877</v>
      </c>
      <c r="E997" s="43">
        <v>28090</v>
      </c>
      <c r="F997" s="43">
        <v>42779</v>
      </c>
      <c r="G997" s="43">
        <v>40625</v>
      </c>
      <c r="H997" s="45">
        <v>9.24</v>
      </c>
      <c r="I997" s="38"/>
    </row>
    <row r="998" spans="2:9">
      <c r="B998" s="1">
        <f t="shared" si="31"/>
        <v>9</v>
      </c>
      <c r="C998" s="2" t="s">
        <v>66</v>
      </c>
      <c r="D998" s="42" t="s">
        <v>214</v>
      </c>
      <c r="E998" s="43">
        <v>30216</v>
      </c>
      <c r="F998" s="43">
        <v>42160</v>
      </c>
      <c r="G998" s="43">
        <v>39799</v>
      </c>
      <c r="H998" s="45">
        <v>9</v>
      </c>
      <c r="I998" s="44" t="s">
        <v>20</v>
      </c>
    </row>
    <row r="999" spans="2:9">
      <c r="B999" s="1">
        <f t="shared" si="31"/>
        <v>10</v>
      </c>
      <c r="C999" s="2" t="s">
        <v>31</v>
      </c>
      <c r="D999" s="42" t="s">
        <v>32</v>
      </c>
      <c r="E999" s="43">
        <v>25449</v>
      </c>
      <c r="F999" s="43">
        <v>37609</v>
      </c>
      <c r="G999" s="43">
        <v>35779</v>
      </c>
      <c r="H999" s="45">
        <v>9</v>
      </c>
      <c r="I999" s="44" t="s">
        <v>20</v>
      </c>
    </row>
    <row r="1000" spans="2:9">
      <c r="B1000" s="1">
        <f t="shared" si="31"/>
        <v>11</v>
      </c>
      <c r="C1000" s="2" t="s">
        <v>875</v>
      </c>
      <c r="D1000" s="42" t="s">
        <v>876</v>
      </c>
      <c r="E1000" s="43">
        <v>31206</v>
      </c>
      <c r="F1000" s="43">
        <v>42926</v>
      </c>
      <c r="G1000" s="43">
        <v>40527</v>
      </c>
      <c r="H1000" s="45">
        <v>9</v>
      </c>
      <c r="I1000" s="44" t="s">
        <v>20</v>
      </c>
    </row>
    <row r="1001" spans="2:9">
      <c r="B1001" s="1">
        <f t="shared" si="31"/>
        <v>12</v>
      </c>
      <c r="C1001" s="2" t="s">
        <v>115</v>
      </c>
      <c r="D1001" s="42" t="s">
        <v>90</v>
      </c>
      <c r="E1001" s="43">
        <v>31569</v>
      </c>
      <c r="F1001" s="43">
        <v>42956</v>
      </c>
      <c r="G1001" s="43">
        <v>40990</v>
      </c>
      <c r="H1001" s="45">
        <v>9</v>
      </c>
      <c r="I1001" s="38"/>
    </row>
    <row r="1002" spans="2:9">
      <c r="B1002" s="1">
        <f t="shared" si="31"/>
        <v>13</v>
      </c>
      <c r="C1002" s="2" t="s">
        <v>136</v>
      </c>
      <c r="D1002" s="42" t="s">
        <v>137</v>
      </c>
      <c r="E1002" s="43">
        <v>28448</v>
      </c>
      <c r="F1002" s="43">
        <v>41053</v>
      </c>
      <c r="G1002" s="43">
        <v>39071</v>
      </c>
      <c r="H1002" s="45">
        <v>8.8689999999999998</v>
      </c>
      <c r="I1002" s="38"/>
    </row>
    <row r="1003" spans="2:9">
      <c r="B1003" s="1">
        <f t="shared" si="31"/>
        <v>14</v>
      </c>
      <c r="C1003" s="2" t="s">
        <v>159</v>
      </c>
      <c r="D1003" s="42" t="s">
        <v>15</v>
      </c>
      <c r="E1003" s="43">
        <v>26264</v>
      </c>
      <c r="F1003" s="43">
        <v>38337</v>
      </c>
      <c r="G1003" s="43">
        <v>36726</v>
      </c>
      <c r="H1003" s="45">
        <v>8</v>
      </c>
      <c r="I1003" s="44"/>
    </row>
    <row r="1004" spans="2:9">
      <c r="B1004" s="1">
        <f t="shared" si="31"/>
        <v>15</v>
      </c>
      <c r="C1004" s="2" t="s">
        <v>639</v>
      </c>
      <c r="D1004" s="42" t="s">
        <v>640</v>
      </c>
      <c r="E1004" s="43">
        <v>26575</v>
      </c>
      <c r="F1004" s="43">
        <v>42562</v>
      </c>
      <c r="G1004" s="43">
        <v>40016</v>
      </c>
      <c r="H1004" s="45">
        <v>7</v>
      </c>
      <c r="I1004" s="2"/>
    </row>
    <row r="1005" spans="2:9">
      <c r="B1005" s="81"/>
      <c r="C1005" s="82"/>
      <c r="D1005" s="82"/>
      <c r="E1005" s="83"/>
      <c r="F1005" s="83"/>
      <c r="G1005" s="83"/>
      <c r="H1005" s="84"/>
      <c r="I1005" s="12"/>
    </row>
    <row r="1007" spans="2:9">
      <c r="B1007" s="96" t="s">
        <v>0</v>
      </c>
      <c r="C1007" s="96"/>
      <c r="D1007" s="96"/>
      <c r="E1007" s="96"/>
      <c r="F1007" s="96"/>
      <c r="G1007" s="96"/>
      <c r="H1007" s="96"/>
      <c r="I1007" s="96"/>
    </row>
    <row r="1008" spans="2:9">
      <c r="B1008" s="96" t="s">
        <v>747</v>
      </c>
      <c r="C1008" s="96"/>
      <c r="D1008" s="96"/>
      <c r="E1008" s="96"/>
      <c r="F1008" s="96"/>
      <c r="G1008" s="96"/>
      <c r="H1008" s="96"/>
      <c r="I1008" s="96"/>
    </row>
    <row r="1009" spans="2:9">
      <c r="B1009" s="97"/>
      <c r="C1009" s="98"/>
      <c r="D1009" s="98"/>
      <c r="E1009" s="98"/>
      <c r="F1009" s="98"/>
      <c r="G1009" s="98"/>
      <c r="H1009" s="98"/>
      <c r="I1009" s="99"/>
    </row>
    <row r="1010" spans="2:9" ht="30" customHeight="1">
      <c r="B1010" s="100" t="s">
        <v>734</v>
      </c>
      <c r="C1010" s="96"/>
      <c r="D1010" s="96"/>
      <c r="E1010" s="96"/>
      <c r="F1010" s="96"/>
      <c r="G1010" s="96"/>
      <c r="H1010" s="96"/>
      <c r="I1010" s="96"/>
    </row>
    <row r="1011" spans="2:9" ht="18" customHeight="1">
      <c r="B1011" s="103"/>
      <c r="C1011" s="104"/>
      <c r="D1011" s="104"/>
      <c r="E1011" s="104"/>
      <c r="F1011" s="104"/>
      <c r="G1011" s="104"/>
      <c r="H1011" s="104"/>
      <c r="I1011" s="105"/>
    </row>
    <row r="1012" spans="2:9" ht="30.75" customHeight="1">
      <c r="B1012" s="93" t="s">
        <v>2</v>
      </c>
      <c r="C1012" s="93" t="s">
        <v>3</v>
      </c>
      <c r="D1012" s="93" t="s">
        <v>4</v>
      </c>
      <c r="E1012" s="93" t="s">
        <v>5</v>
      </c>
      <c r="F1012" s="93" t="s">
        <v>6</v>
      </c>
      <c r="G1012" s="93" t="s">
        <v>7</v>
      </c>
      <c r="H1012" s="93" t="s">
        <v>8</v>
      </c>
      <c r="I1012" s="93" t="s">
        <v>9</v>
      </c>
    </row>
    <row r="1013" spans="2:9">
      <c r="B1013" s="63">
        <v>1</v>
      </c>
      <c r="C1013" s="2" t="s">
        <v>400</v>
      </c>
      <c r="D1013" s="42" t="s">
        <v>84</v>
      </c>
      <c r="E1013" s="43">
        <v>26942</v>
      </c>
      <c r="F1013" s="43">
        <v>39042</v>
      </c>
      <c r="G1013" s="43">
        <v>37244</v>
      </c>
      <c r="H1013" s="45">
        <v>10.916</v>
      </c>
      <c r="I1013" s="38"/>
    </row>
    <row r="1014" spans="2:9">
      <c r="B1014" s="63">
        <f>1+B1013</f>
        <v>2</v>
      </c>
      <c r="C1014" s="2" t="s">
        <v>298</v>
      </c>
      <c r="D1014" s="42" t="s">
        <v>299</v>
      </c>
      <c r="E1014" s="43">
        <v>21688</v>
      </c>
      <c r="F1014" s="43">
        <v>35747</v>
      </c>
      <c r="G1014" s="43">
        <v>32808</v>
      </c>
      <c r="H1014" s="45">
        <v>10</v>
      </c>
      <c r="I1014" s="38"/>
    </row>
    <row r="1015" spans="2:9">
      <c r="B1015" s="63">
        <f t="shared" ref="B1015:B1020" si="32">1+B1014</f>
        <v>3</v>
      </c>
      <c r="C1015" s="2" t="s">
        <v>507</v>
      </c>
      <c r="D1015" s="42" t="s">
        <v>56</v>
      </c>
      <c r="E1015" s="43">
        <v>27608</v>
      </c>
      <c r="F1015" s="43">
        <v>40163</v>
      </c>
      <c r="G1015" s="43">
        <v>38651</v>
      </c>
      <c r="H1015" s="45">
        <v>9.9410000000000007</v>
      </c>
      <c r="I1015" s="38"/>
    </row>
    <row r="1016" spans="2:9">
      <c r="B1016" s="63">
        <f t="shared" si="32"/>
        <v>4</v>
      </c>
      <c r="C1016" s="2" t="s">
        <v>732</v>
      </c>
      <c r="D1016" s="42" t="s">
        <v>151</v>
      </c>
      <c r="E1016" s="43">
        <v>25873</v>
      </c>
      <c r="F1016" s="43">
        <v>41031</v>
      </c>
      <c r="G1016" s="43">
        <v>39016</v>
      </c>
      <c r="H1016" s="45">
        <v>8.5850000000000009</v>
      </c>
      <c r="I1016" s="38"/>
    </row>
    <row r="1017" spans="2:9">
      <c r="B1017" s="63">
        <f t="shared" si="32"/>
        <v>5</v>
      </c>
      <c r="C1017" s="2" t="s">
        <v>159</v>
      </c>
      <c r="D1017" s="42" t="s">
        <v>321</v>
      </c>
      <c r="E1017" s="43">
        <v>25553</v>
      </c>
      <c r="F1017" s="43">
        <v>37602</v>
      </c>
      <c r="G1017" s="43">
        <v>35726</v>
      </c>
      <c r="H1017" s="45">
        <v>8</v>
      </c>
      <c r="I1017" s="38" t="s">
        <v>20</v>
      </c>
    </row>
    <row r="1018" spans="2:9">
      <c r="B1018" s="63">
        <f t="shared" si="32"/>
        <v>6</v>
      </c>
      <c r="C1018" s="2" t="s">
        <v>518</v>
      </c>
      <c r="D1018" s="42" t="s">
        <v>731</v>
      </c>
      <c r="E1018" s="43">
        <v>28506</v>
      </c>
      <c r="F1018" s="43">
        <v>40822</v>
      </c>
      <c r="G1018" s="43">
        <v>38552</v>
      </c>
      <c r="H1018" s="45">
        <v>8</v>
      </c>
      <c r="I1018" s="38" t="s">
        <v>20</v>
      </c>
    </row>
    <row r="1019" spans="2:9">
      <c r="B1019" s="63">
        <f t="shared" si="32"/>
        <v>7</v>
      </c>
      <c r="C1019" s="2" t="s">
        <v>379</v>
      </c>
      <c r="D1019" s="42" t="s">
        <v>730</v>
      </c>
      <c r="E1019" s="43">
        <v>30928</v>
      </c>
      <c r="F1019" s="43">
        <v>42563</v>
      </c>
      <c r="G1019" s="43">
        <v>40378</v>
      </c>
      <c r="H1019" s="45">
        <v>8</v>
      </c>
      <c r="I1019" s="38"/>
    </row>
    <row r="1020" spans="2:9">
      <c r="B1020" s="63">
        <f t="shared" si="32"/>
        <v>8</v>
      </c>
      <c r="C1020" s="2" t="s">
        <v>102</v>
      </c>
      <c r="D1020" s="42" t="s">
        <v>103</v>
      </c>
      <c r="E1020" s="43">
        <v>19334</v>
      </c>
      <c r="F1020" s="43">
        <v>32840</v>
      </c>
      <c r="G1020" s="43">
        <v>28335</v>
      </c>
      <c r="H1020" s="1" t="s">
        <v>104</v>
      </c>
      <c r="I1020" s="38"/>
    </row>
    <row r="1021" spans="2:9">
      <c r="B1021" s="81"/>
      <c r="C1021" s="12"/>
      <c r="D1021" s="82"/>
      <c r="E1021" s="83"/>
      <c r="F1021" s="83"/>
      <c r="G1021" s="83"/>
      <c r="H1021" s="11"/>
      <c r="I1021" s="89"/>
    </row>
    <row r="1022" spans="2:9" s="90" customFormat="1">
      <c r="B1022" s="88"/>
      <c r="C1022" s="82"/>
      <c r="D1022" s="82"/>
      <c r="E1022" s="83"/>
      <c r="F1022" s="83"/>
      <c r="G1022" s="83"/>
      <c r="H1022" s="11"/>
      <c r="I1022" s="89"/>
    </row>
    <row r="1023" spans="2:9">
      <c r="B1023" s="96" t="s">
        <v>880</v>
      </c>
      <c r="C1023" s="96"/>
      <c r="D1023" s="96"/>
      <c r="E1023" s="96"/>
      <c r="F1023" s="96"/>
      <c r="G1023" s="96"/>
      <c r="H1023" s="96"/>
      <c r="I1023" s="96"/>
    </row>
    <row r="1024" spans="2:9">
      <c r="B1024" s="96" t="s">
        <v>747</v>
      </c>
      <c r="C1024" s="96"/>
      <c r="D1024" s="96"/>
      <c r="E1024" s="96"/>
      <c r="F1024" s="96"/>
      <c r="G1024" s="96"/>
      <c r="H1024" s="96"/>
      <c r="I1024" s="96"/>
    </row>
    <row r="1025" spans="2:9">
      <c r="B1025" s="97"/>
      <c r="C1025" s="98"/>
      <c r="D1025" s="98"/>
      <c r="E1025" s="98"/>
      <c r="F1025" s="98"/>
      <c r="G1025" s="98"/>
      <c r="H1025" s="98"/>
      <c r="I1025" s="99"/>
    </row>
    <row r="1026" spans="2:9" ht="33.75" customHeight="1">
      <c r="B1026" s="100" t="s">
        <v>744</v>
      </c>
      <c r="C1026" s="96"/>
      <c r="D1026" s="96"/>
      <c r="E1026" s="96"/>
      <c r="F1026" s="96"/>
      <c r="G1026" s="96"/>
      <c r="H1026" s="96"/>
      <c r="I1026" s="96"/>
    </row>
    <row r="1027" spans="2:9" ht="28.5" customHeight="1">
      <c r="B1027" s="103"/>
      <c r="C1027" s="104"/>
      <c r="D1027" s="104"/>
      <c r="E1027" s="104"/>
      <c r="F1027" s="104"/>
      <c r="G1027" s="104"/>
      <c r="H1027" s="104"/>
      <c r="I1027" s="105"/>
    </row>
    <row r="1028" spans="2:9" ht="22.5">
      <c r="B1028" s="93" t="s">
        <v>2</v>
      </c>
      <c r="C1028" s="93" t="s">
        <v>3</v>
      </c>
      <c r="D1028" s="93" t="s">
        <v>4</v>
      </c>
      <c r="E1028" s="93" t="s">
        <v>5</v>
      </c>
      <c r="F1028" s="93" t="s">
        <v>6</v>
      </c>
      <c r="G1028" s="93" t="s">
        <v>7</v>
      </c>
      <c r="H1028" s="93" t="s">
        <v>8</v>
      </c>
      <c r="I1028" s="93" t="s">
        <v>9</v>
      </c>
    </row>
    <row r="1029" spans="2:9">
      <c r="B1029" s="63">
        <v>1</v>
      </c>
      <c r="C1029" s="2" t="s">
        <v>743</v>
      </c>
      <c r="D1029" s="42" t="s">
        <v>162</v>
      </c>
      <c r="E1029" s="43">
        <v>24928</v>
      </c>
      <c r="F1029" s="43">
        <v>38286</v>
      </c>
      <c r="G1029" s="43">
        <v>35151</v>
      </c>
      <c r="H1029" s="45">
        <v>11.353999999999999</v>
      </c>
      <c r="I1029" s="46"/>
    </row>
    <row r="1030" spans="2:9">
      <c r="B1030" s="63">
        <f>+B1029+1</f>
        <v>2</v>
      </c>
      <c r="C1030" s="2" t="s">
        <v>741</v>
      </c>
      <c r="D1030" s="42" t="s">
        <v>460</v>
      </c>
      <c r="E1030" s="43">
        <v>29382</v>
      </c>
      <c r="F1030" s="43">
        <v>41824</v>
      </c>
      <c r="G1030" s="43">
        <v>39720</v>
      </c>
      <c r="H1030" s="45">
        <v>10.869</v>
      </c>
      <c r="I1030" s="38"/>
    </row>
    <row r="1031" spans="2:9">
      <c r="B1031" s="63">
        <f t="shared" ref="B1031:B1042" si="33">+B1030+1</f>
        <v>3</v>
      </c>
      <c r="C1031" s="2" t="s">
        <v>742</v>
      </c>
      <c r="D1031" s="42" t="s">
        <v>92</v>
      </c>
      <c r="E1031" s="43">
        <v>28204</v>
      </c>
      <c r="F1031" s="43">
        <v>39379</v>
      </c>
      <c r="G1031" s="43">
        <v>37456</v>
      </c>
      <c r="H1031" s="45">
        <v>10.785</v>
      </c>
      <c r="I1031" s="38"/>
    </row>
    <row r="1032" spans="2:9">
      <c r="B1032" s="63">
        <f t="shared" si="33"/>
        <v>4</v>
      </c>
      <c r="C1032" s="2" t="s">
        <v>649</v>
      </c>
      <c r="D1032" s="42" t="s">
        <v>740</v>
      </c>
      <c r="E1032" s="43">
        <v>31271</v>
      </c>
      <c r="F1032" s="43">
        <v>42556</v>
      </c>
      <c r="G1032" s="43">
        <v>40470</v>
      </c>
      <c r="H1032" s="45">
        <v>9.1069999999999993</v>
      </c>
      <c r="I1032" s="38"/>
    </row>
    <row r="1033" spans="2:9">
      <c r="B1033" s="63">
        <f t="shared" si="33"/>
        <v>5</v>
      </c>
      <c r="C1033" s="2" t="s">
        <v>206</v>
      </c>
      <c r="D1033" s="42" t="s">
        <v>878</v>
      </c>
      <c r="E1033" s="43">
        <v>31498</v>
      </c>
      <c r="F1033" s="43">
        <v>42923</v>
      </c>
      <c r="G1033" s="43">
        <v>40835</v>
      </c>
      <c r="H1033" s="45">
        <v>9.0540000000000003</v>
      </c>
      <c r="I1033" s="38"/>
    </row>
    <row r="1034" spans="2:9">
      <c r="B1034" s="63">
        <f t="shared" si="33"/>
        <v>6</v>
      </c>
      <c r="C1034" s="2" t="s">
        <v>739</v>
      </c>
      <c r="D1034" s="42" t="s">
        <v>100</v>
      </c>
      <c r="E1034" s="43">
        <v>24454</v>
      </c>
      <c r="F1034" s="43">
        <v>35739</v>
      </c>
      <c r="G1034" s="43">
        <v>33806</v>
      </c>
      <c r="H1034" s="45">
        <v>9</v>
      </c>
      <c r="I1034" s="38" t="s">
        <v>20</v>
      </c>
    </row>
    <row r="1035" spans="2:9">
      <c r="B1035" s="63">
        <f t="shared" si="33"/>
        <v>7</v>
      </c>
      <c r="C1035" s="2" t="s">
        <v>738</v>
      </c>
      <c r="D1035" s="42" t="s">
        <v>192</v>
      </c>
      <c r="E1035" s="43">
        <v>23091</v>
      </c>
      <c r="F1035" s="43">
        <v>36117</v>
      </c>
      <c r="G1035" s="43">
        <v>33686</v>
      </c>
      <c r="H1035" s="45">
        <v>9</v>
      </c>
      <c r="I1035" s="38" t="s">
        <v>20</v>
      </c>
    </row>
    <row r="1036" spans="2:9">
      <c r="B1036" s="63">
        <f t="shared" si="33"/>
        <v>8</v>
      </c>
      <c r="C1036" s="2" t="s">
        <v>879</v>
      </c>
      <c r="D1036" s="42" t="s">
        <v>15</v>
      </c>
      <c r="E1036" s="43">
        <v>29972</v>
      </c>
      <c r="F1036" s="43">
        <v>41824</v>
      </c>
      <c r="G1036" s="43">
        <v>39720</v>
      </c>
      <c r="H1036" s="45">
        <v>9</v>
      </c>
      <c r="I1036" s="38" t="s">
        <v>20</v>
      </c>
    </row>
    <row r="1037" spans="2:9">
      <c r="B1037" s="63">
        <f t="shared" si="33"/>
        <v>9</v>
      </c>
      <c r="C1037" s="2" t="s">
        <v>499</v>
      </c>
      <c r="D1037" s="42" t="s">
        <v>428</v>
      </c>
      <c r="E1037" s="43">
        <v>31556</v>
      </c>
      <c r="F1037" s="43">
        <v>42923</v>
      </c>
      <c r="G1037" s="43">
        <v>40835</v>
      </c>
      <c r="H1037" s="45">
        <v>9</v>
      </c>
      <c r="I1037" s="52"/>
    </row>
    <row r="1038" spans="2:9">
      <c r="B1038" s="63">
        <f t="shared" si="33"/>
        <v>10</v>
      </c>
      <c r="C1038" s="2" t="s">
        <v>307</v>
      </c>
      <c r="D1038" s="42" t="s">
        <v>36</v>
      </c>
      <c r="E1038" s="43">
        <v>30307</v>
      </c>
      <c r="F1038" s="43">
        <v>42146</v>
      </c>
      <c r="G1038" s="43">
        <v>40107</v>
      </c>
      <c r="H1038" s="45">
        <v>8.9909999999999997</v>
      </c>
      <c r="I1038" s="41"/>
    </row>
    <row r="1039" spans="2:9">
      <c r="B1039" s="63">
        <f t="shared" si="33"/>
        <v>11</v>
      </c>
      <c r="C1039" s="2" t="s">
        <v>57</v>
      </c>
      <c r="D1039" s="42" t="s">
        <v>22</v>
      </c>
      <c r="E1039" s="43">
        <v>24540</v>
      </c>
      <c r="F1039" s="43">
        <v>42146</v>
      </c>
      <c r="G1039" s="43">
        <v>35999</v>
      </c>
      <c r="H1039" s="45">
        <v>8.2370000000000001</v>
      </c>
      <c r="I1039" s="46"/>
    </row>
    <row r="1040" spans="2:9">
      <c r="B1040" s="63">
        <f t="shared" si="33"/>
        <v>12</v>
      </c>
      <c r="C1040" s="2" t="s">
        <v>70</v>
      </c>
      <c r="D1040" s="42" t="s">
        <v>737</v>
      </c>
      <c r="E1040" s="43">
        <v>30220</v>
      </c>
      <c r="F1040" s="43">
        <v>42146</v>
      </c>
      <c r="G1040" s="43">
        <v>40107</v>
      </c>
      <c r="H1040" s="45">
        <v>8.173</v>
      </c>
      <c r="I1040" s="41"/>
    </row>
    <row r="1041" spans="2:9">
      <c r="B1041" s="63">
        <f t="shared" si="33"/>
        <v>13</v>
      </c>
      <c r="C1041" s="2" t="s">
        <v>260</v>
      </c>
      <c r="D1041" s="42" t="s">
        <v>162</v>
      </c>
      <c r="E1041" s="43">
        <v>26976</v>
      </c>
      <c r="F1041" s="43">
        <v>40485</v>
      </c>
      <c r="G1041" s="43">
        <v>38706</v>
      </c>
      <c r="H1041" s="45">
        <v>8</v>
      </c>
      <c r="I1041" s="54"/>
    </row>
    <row r="1042" spans="2:9">
      <c r="B1042" s="63">
        <f t="shared" si="33"/>
        <v>14</v>
      </c>
      <c r="C1042" s="2" t="s">
        <v>736</v>
      </c>
      <c r="D1042" s="42" t="s">
        <v>735</v>
      </c>
      <c r="E1042" s="43">
        <v>23253</v>
      </c>
      <c r="F1042" s="43">
        <v>34634</v>
      </c>
      <c r="G1042" s="43">
        <v>37236</v>
      </c>
      <c r="H1042" s="45">
        <v>3</v>
      </c>
      <c r="I1042" s="41"/>
    </row>
    <row r="1043" spans="2:9">
      <c r="B1043" s="81"/>
      <c r="C1043" s="82"/>
      <c r="D1043" s="82"/>
      <c r="E1043" s="83"/>
      <c r="F1043" s="83"/>
      <c r="G1043" s="83"/>
      <c r="H1043" s="84"/>
      <c r="I1043" s="92"/>
    </row>
    <row r="1045" spans="2:9">
      <c r="B1045" s="97" t="s">
        <v>0</v>
      </c>
      <c r="C1045" s="98"/>
      <c r="D1045" s="98"/>
      <c r="E1045" s="98"/>
      <c r="F1045" s="98"/>
      <c r="G1045" s="98"/>
      <c r="H1045" s="98"/>
      <c r="I1045" s="99"/>
    </row>
    <row r="1046" spans="2:9">
      <c r="B1046" s="96" t="s">
        <v>747</v>
      </c>
      <c r="C1046" s="96"/>
      <c r="D1046" s="96"/>
      <c r="E1046" s="96"/>
      <c r="F1046" s="96"/>
      <c r="G1046" s="96"/>
      <c r="H1046" s="96"/>
      <c r="I1046" s="96"/>
    </row>
    <row r="1047" spans="2:9">
      <c r="B1047" s="97"/>
      <c r="C1047" s="98"/>
      <c r="D1047" s="98"/>
      <c r="E1047" s="98"/>
      <c r="F1047" s="98"/>
      <c r="G1047" s="98"/>
      <c r="H1047" s="98"/>
      <c r="I1047" s="99"/>
    </row>
    <row r="1048" spans="2:9" ht="33.75" customHeight="1">
      <c r="B1048" s="106" t="s">
        <v>745</v>
      </c>
      <c r="C1048" s="107"/>
      <c r="D1048" s="107"/>
      <c r="E1048" s="107"/>
      <c r="F1048" s="107"/>
      <c r="G1048" s="107"/>
      <c r="H1048" s="107"/>
      <c r="I1048" s="108"/>
    </row>
    <row r="1049" spans="2:9">
      <c r="B1049" s="103"/>
      <c r="C1049" s="104"/>
      <c r="D1049" s="104"/>
      <c r="E1049" s="104"/>
      <c r="F1049" s="104"/>
      <c r="G1049" s="104"/>
      <c r="H1049" s="104"/>
      <c r="I1049" s="105"/>
    </row>
    <row r="1050" spans="2:9" ht="22.5">
      <c r="B1050" s="93" t="s">
        <v>2</v>
      </c>
      <c r="C1050" s="93" t="s">
        <v>3</v>
      </c>
      <c r="D1050" s="93" t="s">
        <v>4</v>
      </c>
      <c r="E1050" s="93" t="s">
        <v>5</v>
      </c>
      <c r="F1050" s="93" t="s">
        <v>6</v>
      </c>
      <c r="G1050" s="93" t="s">
        <v>7</v>
      </c>
      <c r="H1050" s="93" t="s">
        <v>8</v>
      </c>
      <c r="I1050" s="93" t="s">
        <v>9</v>
      </c>
    </row>
    <row r="1051" spans="2:9" s="91" customFormat="1">
      <c r="B1051" s="66">
        <v>1</v>
      </c>
      <c r="C1051" s="41" t="s">
        <v>641</v>
      </c>
      <c r="D1051" s="41" t="s">
        <v>162</v>
      </c>
      <c r="E1051" s="39">
        <v>26822</v>
      </c>
      <c r="F1051" s="39">
        <v>40746</v>
      </c>
      <c r="G1051" s="39">
        <v>37354</v>
      </c>
      <c r="H1051" s="40">
        <v>15.68</v>
      </c>
      <c r="I1051" s="60"/>
    </row>
    <row r="1052" spans="2:9" s="91" customFormat="1">
      <c r="B1052" s="66">
        <f>+B1051+1</f>
        <v>2</v>
      </c>
      <c r="C1052" s="41" t="s">
        <v>642</v>
      </c>
      <c r="D1052" s="41" t="s">
        <v>22</v>
      </c>
      <c r="E1052" s="39">
        <v>28231</v>
      </c>
      <c r="F1052" s="39">
        <v>40920</v>
      </c>
      <c r="G1052" s="39">
        <v>38996</v>
      </c>
      <c r="H1052" s="40">
        <v>14.484999999999999</v>
      </c>
      <c r="I1052" s="60"/>
    </row>
    <row r="1053" spans="2:9">
      <c r="B1053" s="66">
        <f t="shared" ref="B1053:B1083" si="34">+B1052+1</f>
        <v>3</v>
      </c>
      <c r="C1053" s="41" t="s">
        <v>70</v>
      </c>
      <c r="D1053" s="41" t="s">
        <v>11</v>
      </c>
      <c r="E1053" s="39">
        <v>24330</v>
      </c>
      <c r="F1053" s="39">
        <v>40746</v>
      </c>
      <c r="G1053" s="39">
        <v>36068</v>
      </c>
      <c r="H1053" s="40">
        <v>11.388999999999999</v>
      </c>
      <c r="I1053" s="60"/>
    </row>
    <row r="1054" spans="2:9" s="91" customFormat="1">
      <c r="B1054" s="66">
        <f t="shared" si="34"/>
        <v>4</v>
      </c>
      <c r="C1054" s="41" t="s">
        <v>528</v>
      </c>
      <c r="D1054" s="41" t="s">
        <v>643</v>
      </c>
      <c r="E1054" s="39">
        <v>29217</v>
      </c>
      <c r="F1054" s="39">
        <v>40353</v>
      </c>
      <c r="G1054" s="39">
        <v>38183</v>
      </c>
      <c r="H1054" s="40">
        <v>9.8930000000000007</v>
      </c>
      <c r="I1054" s="60"/>
    </row>
    <row r="1055" spans="2:9">
      <c r="B1055" s="66">
        <f t="shared" si="34"/>
        <v>5</v>
      </c>
      <c r="C1055" s="2" t="s">
        <v>648</v>
      </c>
      <c r="D1055" s="2" t="s">
        <v>146</v>
      </c>
      <c r="E1055" s="36">
        <v>30275</v>
      </c>
      <c r="F1055" s="36">
        <v>40816</v>
      </c>
      <c r="G1055" s="36">
        <v>39616</v>
      </c>
      <c r="H1055" s="37">
        <v>8.5220000000000002</v>
      </c>
      <c r="I1055" s="52"/>
    </row>
    <row r="1056" spans="2:9">
      <c r="B1056" s="66">
        <f t="shared" si="34"/>
        <v>6</v>
      </c>
      <c r="C1056" s="41" t="s">
        <v>644</v>
      </c>
      <c r="D1056" s="38" t="s">
        <v>645</v>
      </c>
      <c r="E1056" s="36">
        <v>23751</v>
      </c>
      <c r="F1056" s="36">
        <v>41187</v>
      </c>
      <c r="G1056" s="36">
        <v>34404</v>
      </c>
      <c r="H1056" s="37">
        <v>8.3989999999999991</v>
      </c>
      <c r="I1056" s="60"/>
    </row>
    <row r="1057" spans="2:9">
      <c r="B1057" s="66">
        <f t="shared" si="34"/>
        <v>7</v>
      </c>
      <c r="C1057" s="2" t="s">
        <v>647</v>
      </c>
      <c r="D1057" s="2" t="s">
        <v>137</v>
      </c>
      <c r="E1057" s="36">
        <v>22600</v>
      </c>
      <c r="F1057" s="36">
        <v>41571</v>
      </c>
      <c r="G1057" s="36">
        <v>34768</v>
      </c>
      <c r="H1057" s="37">
        <v>8.18</v>
      </c>
      <c r="I1057" s="52"/>
    </row>
    <row r="1058" spans="2:9">
      <c r="B1058" s="66">
        <f t="shared" si="34"/>
        <v>8</v>
      </c>
      <c r="C1058" s="41" t="s">
        <v>646</v>
      </c>
      <c r="D1058" s="38" t="s">
        <v>317</v>
      </c>
      <c r="E1058" s="36">
        <v>27915</v>
      </c>
      <c r="F1058" s="36">
        <v>39412</v>
      </c>
      <c r="G1058" s="36">
        <v>38183</v>
      </c>
      <c r="H1058" s="37">
        <v>8</v>
      </c>
      <c r="I1058" s="52" t="s">
        <v>20</v>
      </c>
    </row>
    <row r="1059" spans="2:9">
      <c r="B1059" s="66">
        <f t="shared" si="34"/>
        <v>9</v>
      </c>
      <c r="C1059" s="41" t="s">
        <v>44</v>
      </c>
      <c r="D1059" s="38" t="s">
        <v>15</v>
      </c>
      <c r="E1059" s="36">
        <v>28466</v>
      </c>
      <c r="F1059" s="36">
        <v>41732</v>
      </c>
      <c r="G1059" s="36">
        <v>40494</v>
      </c>
      <c r="H1059" s="37">
        <v>8</v>
      </c>
      <c r="I1059" s="52"/>
    </row>
    <row r="1060" spans="2:9">
      <c r="B1060" s="66">
        <f t="shared" si="34"/>
        <v>10</v>
      </c>
      <c r="C1060" s="41" t="s">
        <v>649</v>
      </c>
      <c r="D1060" s="41" t="s">
        <v>650</v>
      </c>
      <c r="E1060" s="39">
        <v>26648</v>
      </c>
      <c r="F1060" s="39">
        <v>41113</v>
      </c>
      <c r="G1060" s="39">
        <v>38915</v>
      </c>
      <c r="H1060" s="40">
        <v>7.7210000000000001</v>
      </c>
      <c r="I1060" s="52"/>
    </row>
    <row r="1061" spans="2:9" s="91" customFormat="1">
      <c r="B1061" s="66">
        <f t="shared" si="34"/>
        <v>11</v>
      </c>
      <c r="C1061" s="2" t="s">
        <v>336</v>
      </c>
      <c r="D1061" s="2" t="s">
        <v>156</v>
      </c>
      <c r="E1061" s="39">
        <v>28265</v>
      </c>
      <c r="F1061" s="39">
        <v>40248</v>
      </c>
      <c r="G1061" s="39">
        <v>37456</v>
      </c>
      <c r="H1061" s="40">
        <v>7.6310000000000002</v>
      </c>
      <c r="I1061" s="59"/>
    </row>
    <row r="1062" spans="2:9">
      <c r="B1062" s="66">
        <f t="shared" si="34"/>
        <v>12</v>
      </c>
      <c r="C1062" s="2" t="s">
        <v>757</v>
      </c>
      <c r="D1062" s="2" t="s">
        <v>100</v>
      </c>
      <c r="E1062" s="36">
        <v>24383</v>
      </c>
      <c r="F1062" s="39">
        <v>40382</v>
      </c>
      <c r="G1062" s="36">
        <v>34158</v>
      </c>
      <c r="H1062" s="37">
        <v>7</v>
      </c>
      <c r="I1062" s="52" t="s">
        <v>20</v>
      </c>
    </row>
    <row r="1063" spans="2:9">
      <c r="B1063" s="66">
        <f t="shared" si="34"/>
        <v>13</v>
      </c>
      <c r="C1063" s="41" t="s">
        <v>651</v>
      </c>
      <c r="D1063" s="41" t="s">
        <v>39</v>
      </c>
      <c r="E1063" s="39">
        <v>28620</v>
      </c>
      <c r="F1063" s="39">
        <v>41299</v>
      </c>
      <c r="G1063" s="39">
        <v>37897</v>
      </c>
      <c r="H1063" s="40">
        <v>7</v>
      </c>
      <c r="I1063" s="52" t="s">
        <v>20</v>
      </c>
    </row>
    <row r="1064" spans="2:9">
      <c r="B1064" s="66">
        <f t="shared" si="34"/>
        <v>14</v>
      </c>
      <c r="C1064" s="41" t="s">
        <v>61</v>
      </c>
      <c r="D1064" s="41" t="s">
        <v>246</v>
      </c>
      <c r="E1064" s="39">
        <v>30060</v>
      </c>
      <c r="F1064" s="39">
        <v>41439</v>
      </c>
      <c r="G1064" s="39">
        <v>39979</v>
      </c>
      <c r="H1064" s="40">
        <v>7</v>
      </c>
      <c r="I1064" s="52" t="s">
        <v>20</v>
      </c>
    </row>
    <row r="1065" spans="2:9">
      <c r="B1065" s="66">
        <f t="shared" si="34"/>
        <v>15</v>
      </c>
      <c r="C1065" s="41" t="s">
        <v>671</v>
      </c>
      <c r="D1065" s="38" t="s">
        <v>75</v>
      </c>
      <c r="E1065" s="36">
        <v>30249</v>
      </c>
      <c r="F1065" s="36">
        <v>43035</v>
      </c>
      <c r="G1065" s="36">
        <v>40126</v>
      </c>
      <c r="H1065" s="37">
        <v>7</v>
      </c>
      <c r="I1065" s="52"/>
    </row>
    <row r="1066" spans="2:9">
      <c r="B1066" s="66">
        <f t="shared" si="34"/>
        <v>16</v>
      </c>
      <c r="C1066" s="41" t="s">
        <v>655</v>
      </c>
      <c r="D1066" s="41" t="s">
        <v>656</v>
      </c>
      <c r="E1066" s="39">
        <v>26710</v>
      </c>
      <c r="F1066" s="39">
        <v>40855</v>
      </c>
      <c r="G1066" s="39">
        <v>37351</v>
      </c>
      <c r="H1066" s="40">
        <v>6.0650000000000004</v>
      </c>
      <c r="I1066" s="67"/>
    </row>
    <row r="1067" spans="2:9">
      <c r="B1067" s="66">
        <f t="shared" si="34"/>
        <v>17</v>
      </c>
      <c r="C1067" s="2" t="s">
        <v>550</v>
      </c>
      <c r="D1067" s="2" t="s">
        <v>315</v>
      </c>
      <c r="E1067" s="36">
        <v>30206</v>
      </c>
      <c r="F1067" s="36">
        <v>39986</v>
      </c>
      <c r="G1067" s="36">
        <v>38915</v>
      </c>
      <c r="H1067" s="37">
        <v>6</v>
      </c>
      <c r="I1067" s="52" t="s">
        <v>20</v>
      </c>
    </row>
    <row r="1068" spans="2:9">
      <c r="B1068" s="66">
        <f t="shared" si="34"/>
        <v>18</v>
      </c>
      <c r="C1068" s="41" t="s">
        <v>600</v>
      </c>
      <c r="D1068" s="41" t="s">
        <v>294</v>
      </c>
      <c r="E1068" s="39">
        <v>31843</v>
      </c>
      <c r="F1068" s="39">
        <v>42167</v>
      </c>
      <c r="G1068" s="39">
        <v>40739</v>
      </c>
      <c r="H1068" s="40">
        <v>6</v>
      </c>
      <c r="I1068" s="52" t="s">
        <v>20</v>
      </c>
    </row>
    <row r="1069" spans="2:9" ht="23.25">
      <c r="B1069" s="66">
        <f t="shared" si="34"/>
        <v>19</v>
      </c>
      <c r="C1069" s="41" t="s">
        <v>652</v>
      </c>
      <c r="D1069" s="38" t="s">
        <v>653</v>
      </c>
      <c r="E1069" s="36">
        <v>27458</v>
      </c>
      <c r="F1069" s="36">
        <v>42355</v>
      </c>
      <c r="G1069" s="36">
        <v>38779</v>
      </c>
      <c r="H1069" s="37">
        <v>6</v>
      </c>
      <c r="I1069" s="67" t="s">
        <v>60</v>
      </c>
    </row>
    <row r="1070" spans="2:9">
      <c r="B1070" s="66">
        <f t="shared" si="34"/>
        <v>20</v>
      </c>
      <c r="C1070" s="41" t="s">
        <v>654</v>
      </c>
      <c r="D1070" s="38" t="s">
        <v>108</v>
      </c>
      <c r="E1070" s="36">
        <v>29051</v>
      </c>
      <c r="F1070" s="36">
        <v>42355</v>
      </c>
      <c r="G1070" s="36">
        <v>39220</v>
      </c>
      <c r="H1070" s="37">
        <v>6</v>
      </c>
      <c r="I1070" s="52"/>
    </row>
    <row r="1071" spans="2:9">
      <c r="B1071" s="66">
        <f t="shared" si="34"/>
        <v>21</v>
      </c>
      <c r="C1071" s="41" t="s">
        <v>658</v>
      </c>
      <c r="D1071" s="38" t="s">
        <v>463</v>
      </c>
      <c r="E1071" s="36">
        <v>27855</v>
      </c>
      <c r="F1071" s="36">
        <v>42355</v>
      </c>
      <c r="G1071" s="36">
        <v>38450</v>
      </c>
      <c r="H1071" s="37">
        <v>5.1139999999999999</v>
      </c>
      <c r="I1071" s="67"/>
    </row>
    <row r="1072" spans="2:9">
      <c r="B1072" s="66">
        <f t="shared" si="34"/>
        <v>22</v>
      </c>
      <c r="C1072" s="41" t="s">
        <v>230</v>
      </c>
      <c r="D1072" s="38" t="s">
        <v>657</v>
      </c>
      <c r="E1072" s="36">
        <v>21757</v>
      </c>
      <c r="F1072" s="36">
        <v>41950</v>
      </c>
      <c r="G1072" s="36">
        <v>34158</v>
      </c>
      <c r="H1072" s="37">
        <v>5</v>
      </c>
      <c r="I1072" s="52" t="s">
        <v>20</v>
      </c>
    </row>
    <row r="1073" spans="2:9">
      <c r="B1073" s="66">
        <f t="shared" si="34"/>
        <v>23</v>
      </c>
      <c r="C1073" s="41" t="s">
        <v>57</v>
      </c>
      <c r="D1073" s="38" t="s">
        <v>276</v>
      </c>
      <c r="E1073" s="36">
        <v>30867</v>
      </c>
      <c r="F1073" s="36">
        <v>42167</v>
      </c>
      <c r="G1073" s="36">
        <v>40648</v>
      </c>
      <c r="H1073" s="37">
        <v>5</v>
      </c>
      <c r="I1073" s="52" t="s">
        <v>20</v>
      </c>
    </row>
    <row r="1074" spans="2:9" ht="23.25">
      <c r="B1074" s="66">
        <f t="shared" si="34"/>
        <v>24</v>
      </c>
      <c r="C1074" s="41" t="s">
        <v>206</v>
      </c>
      <c r="D1074" s="41" t="s">
        <v>134</v>
      </c>
      <c r="E1074" s="39">
        <v>31648</v>
      </c>
      <c r="F1074" s="39">
        <v>42550</v>
      </c>
      <c r="G1074" s="39">
        <v>41012</v>
      </c>
      <c r="H1074" s="40">
        <v>5</v>
      </c>
      <c r="I1074" s="67" t="s">
        <v>60</v>
      </c>
    </row>
    <row r="1075" spans="2:9" ht="23.25">
      <c r="B1075" s="66">
        <f t="shared" si="34"/>
        <v>25</v>
      </c>
      <c r="C1075" s="2" t="s">
        <v>405</v>
      </c>
      <c r="D1075" s="2" t="s">
        <v>108</v>
      </c>
      <c r="E1075" s="39">
        <v>31228</v>
      </c>
      <c r="F1075" s="39">
        <v>42550</v>
      </c>
      <c r="G1075" s="39">
        <v>41068</v>
      </c>
      <c r="H1075" s="40">
        <v>5</v>
      </c>
      <c r="I1075" s="67" t="s">
        <v>60</v>
      </c>
    </row>
    <row r="1076" spans="2:9">
      <c r="B1076" s="66">
        <f t="shared" si="34"/>
        <v>26</v>
      </c>
      <c r="C1076" s="2" t="s">
        <v>659</v>
      </c>
      <c r="D1076" s="2" t="s">
        <v>71</v>
      </c>
      <c r="E1076" s="39">
        <v>31438</v>
      </c>
      <c r="F1076" s="39">
        <v>42550</v>
      </c>
      <c r="G1076" s="39">
        <v>41222</v>
      </c>
      <c r="H1076" s="40">
        <v>5</v>
      </c>
      <c r="I1076" s="52" t="s">
        <v>20</v>
      </c>
    </row>
    <row r="1077" spans="2:9">
      <c r="B1077" s="66">
        <f t="shared" si="34"/>
        <v>27</v>
      </c>
      <c r="C1077" s="2" t="s">
        <v>132</v>
      </c>
      <c r="D1077" s="2" t="s">
        <v>482</v>
      </c>
      <c r="E1077" s="39">
        <v>30565</v>
      </c>
      <c r="F1077" s="39">
        <v>43062</v>
      </c>
      <c r="G1077" s="39">
        <v>40700</v>
      </c>
      <c r="H1077" s="40">
        <v>5</v>
      </c>
      <c r="I1077" s="67"/>
    </row>
    <row r="1078" spans="2:9">
      <c r="B1078" s="66">
        <f t="shared" si="34"/>
        <v>28</v>
      </c>
      <c r="C1078" s="41" t="s">
        <v>661</v>
      </c>
      <c r="D1078" s="38" t="s">
        <v>662</v>
      </c>
      <c r="E1078" s="36">
        <v>24514</v>
      </c>
      <c r="F1078" s="36">
        <v>41732</v>
      </c>
      <c r="G1078" s="36">
        <v>35741</v>
      </c>
      <c r="H1078" s="37">
        <v>3.5329999999999999</v>
      </c>
      <c r="I1078" s="52"/>
    </row>
    <row r="1079" spans="2:9">
      <c r="B1079" s="66">
        <f t="shared" si="34"/>
        <v>29</v>
      </c>
      <c r="C1079" s="2" t="s">
        <v>663</v>
      </c>
      <c r="D1079" s="2" t="s">
        <v>15</v>
      </c>
      <c r="E1079" s="36">
        <v>28772</v>
      </c>
      <c r="F1079" s="36">
        <v>42719</v>
      </c>
      <c r="G1079" s="36">
        <v>39556</v>
      </c>
      <c r="H1079" s="37">
        <v>3</v>
      </c>
      <c r="I1079" s="52" t="s">
        <v>20</v>
      </c>
    </row>
    <row r="1080" spans="2:9">
      <c r="B1080" s="66">
        <f t="shared" si="34"/>
        <v>30</v>
      </c>
      <c r="C1080" s="41" t="s">
        <v>882</v>
      </c>
      <c r="D1080" s="38" t="s">
        <v>454</v>
      </c>
      <c r="E1080" s="36">
        <v>31225</v>
      </c>
      <c r="F1080" s="36">
        <v>43062</v>
      </c>
      <c r="G1080" s="36">
        <v>41845</v>
      </c>
      <c r="H1080" s="37">
        <v>3</v>
      </c>
      <c r="I1080" s="52" t="s">
        <v>20</v>
      </c>
    </row>
    <row r="1081" spans="2:9" s="91" customFormat="1" ht="23.25">
      <c r="B1081" s="66">
        <f t="shared" si="34"/>
        <v>31</v>
      </c>
      <c r="C1081" s="2" t="s">
        <v>452</v>
      </c>
      <c r="D1081" s="2" t="s">
        <v>45</v>
      </c>
      <c r="E1081" s="39">
        <v>25850</v>
      </c>
      <c r="F1081" s="39">
        <v>43083</v>
      </c>
      <c r="G1081" s="39">
        <v>36878</v>
      </c>
      <c r="H1081" s="40">
        <v>3</v>
      </c>
      <c r="I1081" s="67" t="s">
        <v>60</v>
      </c>
    </row>
    <row r="1082" spans="2:9">
      <c r="B1082" s="66">
        <f t="shared" si="34"/>
        <v>32</v>
      </c>
      <c r="C1082" s="41" t="s">
        <v>76</v>
      </c>
      <c r="D1082" s="38" t="s">
        <v>151</v>
      </c>
      <c r="E1082" s="36">
        <v>31400</v>
      </c>
      <c r="F1082" s="36">
        <v>43083</v>
      </c>
      <c r="G1082" s="36">
        <v>40815</v>
      </c>
      <c r="H1082" s="37">
        <v>3</v>
      </c>
      <c r="I1082" s="67"/>
    </row>
    <row r="1083" spans="2:9">
      <c r="B1083" s="66">
        <f t="shared" si="34"/>
        <v>33</v>
      </c>
      <c r="C1083" s="41" t="s">
        <v>881</v>
      </c>
      <c r="D1083" s="38" t="s">
        <v>22</v>
      </c>
      <c r="E1083" s="36">
        <v>26456</v>
      </c>
      <c r="F1083" s="36">
        <v>41107</v>
      </c>
      <c r="G1083" s="36">
        <v>38183</v>
      </c>
      <c r="H1083" s="37" t="s">
        <v>231</v>
      </c>
      <c r="I1083" s="59"/>
    </row>
    <row r="1084" spans="2:9">
      <c r="B1084" s="130"/>
      <c r="C1084" s="92"/>
      <c r="D1084" s="89"/>
      <c r="E1084" s="73"/>
      <c r="F1084" s="73"/>
      <c r="G1084" s="73"/>
      <c r="H1084" s="74"/>
      <c r="I1084" s="131"/>
    </row>
    <row r="1086" spans="2:9">
      <c r="B1086" s="96" t="s">
        <v>0</v>
      </c>
      <c r="C1086" s="96"/>
      <c r="D1086" s="96"/>
      <c r="E1086" s="96"/>
      <c r="F1086" s="96"/>
      <c r="G1086" s="96"/>
      <c r="H1086" s="96"/>
      <c r="I1086" s="96"/>
    </row>
    <row r="1087" spans="2:9">
      <c r="B1087" s="96" t="s">
        <v>747</v>
      </c>
      <c r="C1087" s="96"/>
      <c r="D1087" s="96"/>
      <c r="E1087" s="96"/>
      <c r="F1087" s="96"/>
      <c r="G1087" s="96"/>
      <c r="H1087" s="96"/>
      <c r="I1087" s="96"/>
    </row>
    <row r="1088" spans="2:9">
      <c r="B1088" s="97"/>
      <c r="C1088" s="98"/>
      <c r="D1088" s="98"/>
      <c r="E1088" s="98"/>
      <c r="F1088" s="98"/>
      <c r="G1088" s="98"/>
      <c r="H1088" s="98"/>
      <c r="I1088" s="99"/>
    </row>
    <row r="1089" spans="2:9" ht="34.5" customHeight="1">
      <c r="B1089" s="106" t="s">
        <v>664</v>
      </c>
      <c r="C1089" s="107"/>
      <c r="D1089" s="107"/>
      <c r="E1089" s="107"/>
      <c r="F1089" s="107"/>
      <c r="G1089" s="107"/>
      <c r="H1089" s="107"/>
      <c r="I1089" s="108"/>
    </row>
    <row r="1090" spans="2:9">
      <c r="B1090" s="103"/>
      <c r="C1090" s="104"/>
      <c r="D1090" s="104"/>
      <c r="E1090" s="104"/>
      <c r="F1090" s="104"/>
      <c r="G1090" s="104"/>
      <c r="H1090" s="104"/>
      <c r="I1090" s="105"/>
    </row>
    <row r="1091" spans="2:9" ht="22.5">
      <c r="B1091" s="93" t="s">
        <v>2</v>
      </c>
      <c r="C1091" s="93" t="s">
        <v>3</v>
      </c>
      <c r="D1091" s="93" t="s">
        <v>4</v>
      </c>
      <c r="E1091" s="93" t="s">
        <v>5</v>
      </c>
      <c r="F1091" s="93" t="s">
        <v>6</v>
      </c>
      <c r="G1091" s="93" t="s">
        <v>7</v>
      </c>
      <c r="H1091" s="93" t="s">
        <v>8</v>
      </c>
      <c r="I1091" s="93" t="s">
        <v>9</v>
      </c>
    </row>
    <row r="1092" spans="2:9" s="91" customFormat="1">
      <c r="B1092" s="66">
        <v>1</v>
      </c>
      <c r="C1092" s="41" t="s">
        <v>274</v>
      </c>
      <c r="D1092" s="41" t="s">
        <v>94</v>
      </c>
      <c r="E1092" s="39">
        <v>32092</v>
      </c>
      <c r="F1092" s="39">
        <v>42163</v>
      </c>
      <c r="G1092" s="39">
        <v>40739</v>
      </c>
      <c r="H1092" s="40">
        <v>9</v>
      </c>
      <c r="I1092" s="52" t="s">
        <v>20</v>
      </c>
    </row>
    <row r="1093" spans="2:9" s="91" customFormat="1">
      <c r="B1093" s="66">
        <f>1+B1092</f>
        <v>2</v>
      </c>
      <c r="C1093" s="41" t="s">
        <v>665</v>
      </c>
      <c r="D1093" s="41" t="s">
        <v>666</v>
      </c>
      <c r="E1093" s="39">
        <v>30954</v>
      </c>
      <c r="F1093" s="39">
        <v>42571</v>
      </c>
      <c r="G1093" s="39">
        <v>41437</v>
      </c>
      <c r="H1093" s="40">
        <v>9</v>
      </c>
      <c r="I1093" s="52" t="s">
        <v>20</v>
      </c>
    </row>
    <row r="1094" spans="2:9">
      <c r="B1094" s="66">
        <f t="shared" ref="B1094:B1101" si="35">1+B1093</f>
        <v>3</v>
      </c>
      <c r="C1094" s="41" t="s">
        <v>16</v>
      </c>
      <c r="D1094" s="41" t="s">
        <v>112</v>
      </c>
      <c r="E1094" s="39">
        <v>32562</v>
      </c>
      <c r="F1094" s="39">
        <v>43032</v>
      </c>
      <c r="G1094" s="39">
        <v>41753</v>
      </c>
      <c r="H1094" s="40">
        <v>9</v>
      </c>
      <c r="I1094" s="52"/>
    </row>
    <row r="1095" spans="2:9">
      <c r="B1095" s="66">
        <f t="shared" si="35"/>
        <v>4</v>
      </c>
      <c r="C1095" s="41" t="s">
        <v>668</v>
      </c>
      <c r="D1095" s="41" t="s">
        <v>669</v>
      </c>
      <c r="E1095" s="39">
        <v>30203</v>
      </c>
      <c r="F1095" s="39">
        <v>41425</v>
      </c>
      <c r="G1095" s="39">
        <v>40123</v>
      </c>
      <c r="H1095" s="40">
        <v>7</v>
      </c>
      <c r="I1095" s="52" t="s">
        <v>20</v>
      </c>
    </row>
    <row r="1096" spans="2:9">
      <c r="B1096" s="66">
        <f t="shared" si="35"/>
        <v>5</v>
      </c>
      <c r="C1096" s="2" t="s">
        <v>571</v>
      </c>
      <c r="D1096" s="2" t="s">
        <v>482</v>
      </c>
      <c r="E1096" s="39">
        <v>29955</v>
      </c>
      <c r="F1096" s="39">
        <v>41794</v>
      </c>
      <c r="G1096" s="39">
        <v>40333</v>
      </c>
      <c r="H1096" s="40">
        <v>7</v>
      </c>
      <c r="I1096" s="60"/>
    </row>
    <row r="1097" spans="2:9">
      <c r="B1097" s="66">
        <f t="shared" si="35"/>
        <v>6</v>
      </c>
      <c r="C1097" s="41" t="s">
        <v>671</v>
      </c>
      <c r="D1097" s="41" t="s">
        <v>75</v>
      </c>
      <c r="E1097" s="39">
        <v>30249</v>
      </c>
      <c r="F1097" s="39">
        <v>41425</v>
      </c>
      <c r="G1097" s="39">
        <v>40123</v>
      </c>
      <c r="H1097" s="40">
        <v>6</v>
      </c>
      <c r="I1097" s="52"/>
    </row>
    <row r="1098" spans="2:9">
      <c r="B1098" s="66">
        <f t="shared" si="35"/>
        <v>7</v>
      </c>
      <c r="C1098" s="41" t="s">
        <v>673</v>
      </c>
      <c r="D1098" s="41" t="s">
        <v>158</v>
      </c>
      <c r="E1098" s="39">
        <v>25280</v>
      </c>
      <c r="F1098" s="39">
        <v>39024</v>
      </c>
      <c r="G1098" s="39">
        <v>36619</v>
      </c>
      <c r="H1098" s="40">
        <v>3</v>
      </c>
      <c r="I1098" s="52" t="s">
        <v>20</v>
      </c>
    </row>
    <row r="1099" spans="2:9" s="91" customFormat="1">
      <c r="B1099" s="66">
        <f t="shared" si="35"/>
        <v>8</v>
      </c>
      <c r="C1099" s="41" t="s">
        <v>883</v>
      </c>
      <c r="D1099" s="41" t="s">
        <v>884</v>
      </c>
      <c r="E1099" s="39">
        <v>30200</v>
      </c>
      <c r="F1099" s="39">
        <v>41234</v>
      </c>
      <c r="G1099" s="39">
        <v>40123</v>
      </c>
      <c r="H1099" s="40">
        <v>3</v>
      </c>
      <c r="I1099" s="52" t="s">
        <v>20</v>
      </c>
    </row>
    <row r="1100" spans="2:9">
      <c r="B1100" s="66">
        <f t="shared" si="35"/>
        <v>9</v>
      </c>
      <c r="C1100" s="41" t="s">
        <v>199</v>
      </c>
      <c r="D1100" s="41" t="s">
        <v>89</v>
      </c>
      <c r="E1100" s="39">
        <v>28674</v>
      </c>
      <c r="F1100" s="39">
        <v>41425</v>
      </c>
      <c r="G1100" s="39">
        <v>39979</v>
      </c>
      <c r="H1100" s="40">
        <v>3</v>
      </c>
      <c r="I1100" s="52"/>
    </row>
    <row r="1101" spans="2:9" s="91" customFormat="1">
      <c r="B1101" s="66">
        <f t="shared" si="35"/>
        <v>10</v>
      </c>
      <c r="C1101" s="41" t="s">
        <v>881</v>
      </c>
      <c r="D1101" s="41" t="s">
        <v>22</v>
      </c>
      <c r="E1101" s="39">
        <v>26456</v>
      </c>
      <c r="F1101" s="39">
        <v>41107</v>
      </c>
      <c r="G1101" s="39">
        <v>38183</v>
      </c>
      <c r="H1101" s="40" t="s">
        <v>231</v>
      </c>
      <c r="I1101" s="60"/>
    </row>
    <row r="1102" spans="2:9" s="91" customFormat="1">
      <c r="B1102" s="132"/>
      <c r="C1102" s="92"/>
      <c r="D1102" s="92"/>
      <c r="E1102" s="128"/>
      <c r="F1102" s="128"/>
      <c r="G1102" s="128"/>
      <c r="H1102" s="129"/>
      <c r="I1102" s="131"/>
    </row>
    <row r="1104" spans="2:9">
      <c r="B1104" s="96" t="s">
        <v>0</v>
      </c>
      <c r="C1104" s="96"/>
      <c r="D1104" s="96"/>
      <c r="E1104" s="96"/>
      <c r="F1104" s="96"/>
      <c r="G1104" s="96"/>
      <c r="H1104" s="96"/>
      <c r="I1104" s="96"/>
    </row>
    <row r="1105" spans="2:9">
      <c r="B1105" s="96" t="s">
        <v>747</v>
      </c>
      <c r="C1105" s="96"/>
      <c r="D1105" s="96"/>
      <c r="E1105" s="96"/>
      <c r="F1105" s="96"/>
      <c r="G1105" s="96"/>
      <c r="H1105" s="96"/>
      <c r="I1105" s="96"/>
    </row>
    <row r="1106" spans="2:9">
      <c r="B1106" s="97"/>
      <c r="C1106" s="98"/>
      <c r="D1106" s="98"/>
      <c r="E1106" s="98"/>
      <c r="F1106" s="98"/>
      <c r="G1106" s="98"/>
      <c r="H1106" s="98"/>
      <c r="I1106" s="99"/>
    </row>
    <row r="1107" spans="2:9" ht="33.75" customHeight="1">
      <c r="B1107" s="106" t="s">
        <v>677</v>
      </c>
      <c r="C1107" s="107"/>
      <c r="D1107" s="107"/>
      <c r="E1107" s="107"/>
      <c r="F1107" s="107"/>
      <c r="G1107" s="107"/>
      <c r="H1107" s="107"/>
      <c r="I1107" s="108"/>
    </row>
    <row r="1108" spans="2:9">
      <c r="B1108" s="103"/>
      <c r="C1108" s="104"/>
      <c r="D1108" s="104"/>
      <c r="E1108" s="104"/>
      <c r="F1108" s="104"/>
      <c r="G1108" s="104"/>
      <c r="H1108" s="104"/>
      <c r="I1108" s="105"/>
    </row>
    <row r="1109" spans="2:9" ht="22.5">
      <c r="B1109" s="93" t="s">
        <v>2</v>
      </c>
      <c r="C1109" s="93" t="s">
        <v>3</v>
      </c>
      <c r="D1109" s="93" t="s">
        <v>4</v>
      </c>
      <c r="E1109" s="93" t="s">
        <v>5</v>
      </c>
      <c r="F1109" s="93" t="s">
        <v>6</v>
      </c>
      <c r="G1109" s="93" t="s">
        <v>7</v>
      </c>
      <c r="H1109" s="93" t="s">
        <v>8</v>
      </c>
      <c r="I1109" s="93" t="s">
        <v>9</v>
      </c>
    </row>
    <row r="1110" spans="2:9" s="91" customFormat="1">
      <c r="B1110" s="66">
        <v>1</v>
      </c>
      <c r="C1110" s="41" t="s">
        <v>641</v>
      </c>
      <c r="D1110" s="38" t="s">
        <v>162</v>
      </c>
      <c r="E1110" s="36">
        <v>26822</v>
      </c>
      <c r="F1110" s="36">
        <v>40746</v>
      </c>
      <c r="G1110" s="36">
        <v>37354</v>
      </c>
      <c r="H1110" s="37">
        <v>15.68</v>
      </c>
      <c r="I1110" s="59"/>
    </row>
    <row r="1111" spans="2:9" s="91" customFormat="1">
      <c r="B1111" s="66">
        <f>1+B1110</f>
        <v>2</v>
      </c>
      <c r="C1111" s="41" t="s">
        <v>642</v>
      </c>
      <c r="D1111" s="41" t="s">
        <v>22</v>
      </c>
      <c r="E1111" s="39">
        <v>28231</v>
      </c>
      <c r="F1111" s="39">
        <v>40920</v>
      </c>
      <c r="G1111" s="39">
        <v>38996</v>
      </c>
      <c r="H1111" s="40">
        <v>14.484999999999999</v>
      </c>
      <c r="I1111" s="60"/>
    </row>
    <row r="1112" spans="2:9">
      <c r="B1112" s="66">
        <f t="shared" ref="B1112:B1140" si="36">1+B1111</f>
        <v>3</v>
      </c>
      <c r="C1112" s="41" t="s">
        <v>70</v>
      </c>
      <c r="D1112" s="38" t="s">
        <v>11</v>
      </c>
      <c r="E1112" s="36">
        <v>24330</v>
      </c>
      <c r="F1112" s="36">
        <v>40746</v>
      </c>
      <c r="G1112" s="36">
        <v>36068</v>
      </c>
      <c r="H1112" s="37">
        <v>11.398</v>
      </c>
      <c r="I1112" s="52"/>
    </row>
    <row r="1113" spans="2:9">
      <c r="B1113" s="66">
        <f t="shared" si="36"/>
        <v>4</v>
      </c>
      <c r="C1113" s="41" t="s">
        <v>274</v>
      </c>
      <c r="D1113" s="38" t="s">
        <v>94</v>
      </c>
      <c r="E1113" s="36">
        <v>32092</v>
      </c>
      <c r="F1113" s="36">
        <v>42163</v>
      </c>
      <c r="G1113" s="36">
        <v>40739</v>
      </c>
      <c r="H1113" s="37">
        <v>9</v>
      </c>
      <c r="I1113" s="52" t="s">
        <v>20</v>
      </c>
    </row>
    <row r="1114" spans="2:9">
      <c r="B1114" s="66">
        <f t="shared" si="36"/>
        <v>5</v>
      </c>
      <c r="C1114" s="41" t="s">
        <v>16</v>
      </c>
      <c r="D1114" s="38" t="s">
        <v>112</v>
      </c>
      <c r="E1114" s="36">
        <v>32562</v>
      </c>
      <c r="F1114" s="36">
        <v>43032</v>
      </c>
      <c r="G1114" s="36">
        <v>41753</v>
      </c>
      <c r="H1114" s="37">
        <v>9</v>
      </c>
      <c r="I1114" s="52"/>
    </row>
    <row r="1115" spans="2:9">
      <c r="B1115" s="66">
        <f t="shared" si="36"/>
        <v>6</v>
      </c>
      <c r="C1115" s="41" t="s">
        <v>676</v>
      </c>
      <c r="D1115" s="38" t="s">
        <v>146</v>
      </c>
      <c r="E1115" s="36">
        <v>30275</v>
      </c>
      <c r="F1115" s="36">
        <v>40816</v>
      </c>
      <c r="G1115" s="36">
        <v>39616</v>
      </c>
      <c r="H1115" s="37">
        <v>8.5220000000000002</v>
      </c>
      <c r="I1115" s="52"/>
    </row>
    <row r="1116" spans="2:9">
      <c r="B1116" s="66">
        <f t="shared" si="36"/>
        <v>7</v>
      </c>
      <c r="C1116" s="41" t="s">
        <v>644</v>
      </c>
      <c r="D1116" s="62" t="s">
        <v>645</v>
      </c>
      <c r="E1116" s="43">
        <v>23751</v>
      </c>
      <c r="F1116" s="43">
        <v>41187</v>
      </c>
      <c r="G1116" s="43">
        <v>34404</v>
      </c>
      <c r="H1116" s="45">
        <v>8.3989999999999991</v>
      </c>
      <c r="I1116" s="52"/>
    </row>
    <row r="1117" spans="2:9">
      <c r="B1117" s="66">
        <f t="shared" si="36"/>
        <v>8</v>
      </c>
      <c r="C1117" s="41" t="s">
        <v>651</v>
      </c>
      <c r="D1117" s="41" t="s">
        <v>39</v>
      </c>
      <c r="E1117" s="39">
        <v>28620</v>
      </c>
      <c r="F1117" s="39">
        <v>41299</v>
      </c>
      <c r="G1117" s="39">
        <v>37897</v>
      </c>
      <c r="H1117" s="40">
        <v>8.3680000000000003</v>
      </c>
      <c r="I1117" s="64"/>
    </row>
    <row r="1118" spans="2:9">
      <c r="B1118" s="66">
        <f t="shared" si="36"/>
        <v>9</v>
      </c>
      <c r="C1118" s="2" t="s">
        <v>647</v>
      </c>
      <c r="D1118" s="2" t="s">
        <v>137</v>
      </c>
      <c r="E1118" s="36">
        <v>22600</v>
      </c>
      <c r="F1118" s="36">
        <v>41571</v>
      </c>
      <c r="G1118" s="36">
        <v>34768</v>
      </c>
      <c r="H1118" s="37">
        <v>8.18</v>
      </c>
      <c r="I1118" s="52"/>
    </row>
    <row r="1119" spans="2:9">
      <c r="B1119" s="66">
        <f t="shared" si="36"/>
        <v>10</v>
      </c>
      <c r="C1119" s="41" t="s">
        <v>646</v>
      </c>
      <c r="D1119" s="38" t="s">
        <v>317</v>
      </c>
      <c r="E1119" s="36">
        <v>27915</v>
      </c>
      <c r="F1119" s="36">
        <v>39412</v>
      </c>
      <c r="G1119" s="36">
        <v>38183</v>
      </c>
      <c r="H1119" s="37">
        <v>8</v>
      </c>
      <c r="I1119" s="52" t="s">
        <v>20</v>
      </c>
    </row>
    <row r="1120" spans="2:9">
      <c r="B1120" s="66">
        <f t="shared" si="36"/>
        <v>11</v>
      </c>
      <c r="C1120" s="41" t="s">
        <v>301</v>
      </c>
      <c r="D1120" s="38" t="s">
        <v>432</v>
      </c>
      <c r="E1120" s="36">
        <v>25192</v>
      </c>
      <c r="F1120" s="36">
        <v>42552</v>
      </c>
      <c r="G1120" s="36">
        <v>34523</v>
      </c>
      <c r="H1120" s="37">
        <f>3+2+3</f>
        <v>8</v>
      </c>
      <c r="I1120" s="52"/>
    </row>
    <row r="1121" spans="2:9">
      <c r="B1121" s="66">
        <f t="shared" si="36"/>
        <v>12</v>
      </c>
      <c r="C1121" s="41" t="s">
        <v>649</v>
      </c>
      <c r="D1121" s="38" t="s">
        <v>650</v>
      </c>
      <c r="E1121" s="36">
        <v>26648</v>
      </c>
      <c r="F1121" s="36">
        <v>41113</v>
      </c>
      <c r="G1121" s="36">
        <v>38915</v>
      </c>
      <c r="H1121" s="37">
        <v>7.7210000000000001</v>
      </c>
      <c r="I1121" s="52"/>
    </row>
    <row r="1122" spans="2:9">
      <c r="B1122" s="66">
        <f t="shared" si="36"/>
        <v>13</v>
      </c>
      <c r="C1122" s="2" t="s">
        <v>336</v>
      </c>
      <c r="D1122" s="2" t="s">
        <v>156</v>
      </c>
      <c r="E1122" s="36">
        <v>28265</v>
      </c>
      <c r="F1122" s="36">
        <v>40248</v>
      </c>
      <c r="G1122" s="36">
        <v>37456</v>
      </c>
      <c r="H1122" s="37">
        <v>7.6459999999999999</v>
      </c>
      <c r="I1122" s="52"/>
    </row>
    <row r="1123" spans="2:9">
      <c r="B1123" s="66">
        <f t="shared" si="36"/>
        <v>14</v>
      </c>
      <c r="C1123" s="41" t="s">
        <v>668</v>
      </c>
      <c r="D1123" s="41" t="s">
        <v>669</v>
      </c>
      <c r="E1123" s="39">
        <v>30203</v>
      </c>
      <c r="F1123" s="39">
        <v>41425</v>
      </c>
      <c r="G1123" s="39">
        <v>40123</v>
      </c>
      <c r="H1123" s="40">
        <v>7</v>
      </c>
      <c r="I1123" s="52" t="s">
        <v>20</v>
      </c>
    </row>
    <row r="1124" spans="2:9">
      <c r="B1124" s="66">
        <f t="shared" si="36"/>
        <v>15</v>
      </c>
      <c r="C1124" s="2" t="s">
        <v>571</v>
      </c>
      <c r="D1124" s="2" t="s">
        <v>482</v>
      </c>
      <c r="E1124" s="39">
        <v>29955</v>
      </c>
      <c r="F1124" s="39">
        <v>41794</v>
      </c>
      <c r="G1124" s="39">
        <v>40333</v>
      </c>
      <c r="H1124" s="40">
        <v>7</v>
      </c>
      <c r="I1124" s="52" t="s">
        <v>20</v>
      </c>
    </row>
    <row r="1125" spans="2:9">
      <c r="B1125" s="66">
        <f t="shared" si="36"/>
        <v>16</v>
      </c>
      <c r="C1125" s="41" t="s">
        <v>885</v>
      </c>
      <c r="D1125" s="41" t="s">
        <v>428</v>
      </c>
      <c r="E1125" s="39">
        <v>28457</v>
      </c>
      <c r="F1125" s="39">
        <v>42163</v>
      </c>
      <c r="G1125" s="39">
        <v>37533</v>
      </c>
      <c r="H1125" s="40">
        <v>7</v>
      </c>
      <c r="I1125" s="52"/>
    </row>
    <row r="1126" spans="2:9">
      <c r="B1126" s="66">
        <f t="shared" si="36"/>
        <v>17</v>
      </c>
      <c r="C1126" s="41" t="s">
        <v>550</v>
      </c>
      <c r="D1126" s="38" t="s">
        <v>675</v>
      </c>
      <c r="E1126" s="36">
        <v>30206</v>
      </c>
      <c r="F1126" s="36">
        <v>39986</v>
      </c>
      <c r="G1126" s="36">
        <v>38915</v>
      </c>
      <c r="H1126" s="37">
        <f>3+3</f>
        <v>6</v>
      </c>
      <c r="I1126" s="52" t="s">
        <v>20</v>
      </c>
    </row>
    <row r="1127" spans="2:9">
      <c r="B1127" s="66">
        <f t="shared" si="36"/>
        <v>18</v>
      </c>
      <c r="C1127" s="41" t="s">
        <v>671</v>
      </c>
      <c r="D1127" s="41" t="s">
        <v>75</v>
      </c>
      <c r="E1127" s="39">
        <v>30249</v>
      </c>
      <c r="F1127" s="39">
        <v>41425</v>
      </c>
      <c r="G1127" s="39">
        <v>40123</v>
      </c>
      <c r="H1127" s="40">
        <v>6</v>
      </c>
      <c r="I1127" s="52" t="s">
        <v>20</v>
      </c>
    </row>
    <row r="1128" spans="2:9" ht="23.25">
      <c r="B1128" s="66">
        <f t="shared" si="36"/>
        <v>19</v>
      </c>
      <c r="C1128" s="41" t="s">
        <v>652</v>
      </c>
      <c r="D1128" s="38" t="s">
        <v>653</v>
      </c>
      <c r="E1128" s="36">
        <v>27458</v>
      </c>
      <c r="F1128" s="36">
        <v>42355</v>
      </c>
      <c r="G1128" s="36">
        <v>38779</v>
      </c>
      <c r="H1128" s="40">
        <v>6</v>
      </c>
      <c r="I1128" s="67" t="s">
        <v>60</v>
      </c>
    </row>
    <row r="1129" spans="2:9">
      <c r="B1129" s="66">
        <f t="shared" si="36"/>
        <v>20</v>
      </c>
      <c r="C1129" s="41" t="s">
        <v>654</v>
      </c>
      <c r="D1129" s="38" t="s">
        <v>108</v>
      </c>
      <c r="E1129" s="36">
        <v>29051</v>
      </c>
      <c r="F1129" s="36">
        <v>42355</v>
      </c>
      <c r="G1129" s="36">
        <v>39220</v>
      </c>
      <c r="H1129" s="37">
        <v>6</v>
      </c>
      <c r="I1129" s="52"/>
    </row>
    <row r="1130" spans="2:9">
      <c r="B1130" s="66">
        <f t="shared" si="36"/>
        <v>21</v>
      </c>
      <c r="C1130" s="41" t="s">
        <v>658</v>
      </c>
      <c r="D1130" s="38" t="s">
        <v>463</v>
      </c>
      <c r="E1130" s="36">
        <v>27855</v>
      </c>
      <c r="F1130" s="36">
        <v>42355</v>
      </c>
      <c r="G1130" s="36">
        <v>38450</v>
      </c>
      <c r="H1130" s="37">
        <v>5.1139999999999999</v>
      </c>
      <c r="I1130" s="52"/>
    </row>
    <row r="1131" spans="2:9">
      <c r="B1131" s="66">
        <f t="shared" si="36"/>
        <v>22</v>
      </c>
      <c r="C1131" s="2" t="s">
        <v>132</v>
      </c>
      <c r="D1131" s="2" t="s">
        <v>482</v>
      </c>
      <c r="E1131" s="36">
        <v>30565</v>
      </c>
      <c r="F1131" s="36">
        <v>41601</v>
      </c>
      <c r="G1131" s="36">
        <v>40700</v>
      </c>
      <c r="H1131" s="37">
        <v>5</v>
      </c>
      <c r="I1131" s="52" t="s">
        <v>20</v>
      </c>
    </row>
    <row r="1132" spans="2:9">
      <c r="B1132" s="66">
        <f t="shared" si="36"/>
        <v>23</v>
      </c>
      <c r="C1132" s="41" t="s">
        <v>230</v>
      </c>
      <c r="D1132" s="38" t="s">
        <v>657</v>
      </c>
      <c r="E1132" s="36">
        <v>21757</v>
      </c>
      <c r="F1132" s="36">
        <v>41950</v>
      </c>
      <c r="G1132" s="36">
        <v>34158</v>
      </c>
      <c r="H1132" s="37">
        <v>5</v>
      </c>
      <c r="I1132" s="52" t="s">
        <v>20</v>
      </c>
    </row>
    <row r="1133" spans="2:9" s="91" customFormat="1">
      <c r="B1133" s="66">
        <f t="shared" si="36"/>
        <v>24</v>
      </c>
      <c r="C1133" s="2" t="s">
        <v>659</v>
      </c>
      <c r="D1133" s="2" t="s">
        <v>71</v>
      </c>
      <c r="E1133" s="39">
        <v>31438</v>
      </c>
      <c r="F1133" s="39">
        <v>42550</v>
      </c>
      <c r="G1133" s="39">
        <v>41222</v>
      </c>
      <c r="H1133" s="40">
        <f>3+2</f>
        <v>5</v>
      </c>
      <c r="I1133" s="60"/>
    </row>
    <row r="1134" spans="2:9">
      <c r="B1134" s="66">
        <f t="shared" si="36"/>
        <v>25</v>
      </c>
      <c r="C1134" s="41" t="s">
        <v>673</v>
      </c>
      <c r="D1134" s="38" t="s">
        <v>158</v>
      </c>
      <c r="E1134" s="36">
        <v>25280</v>
      </c>
      <c r="F1134" s="36">
        <v>39024</v>
      </c>
      <c r="G1134" s="36">
        <v>36619</v>
      </c>
      <c r="H1134" s="37">
        <v>3</v>
      </c>
      <c r="I1134" s="60" t="s">
        <v>20</v>
      </c>
    </row>
    <row r="1135" spans="2:9" s="91" customFormat="1">
      <c r="B1135" s="66">
        <f t="shared" si="36"/>
        <v>26</v>
      </c>
      <c r="C1135" s="41" t="s">
        <v>883</v>
      </c>
      <c r="D1135" s="38" t="s">
        <v>884</v>
      </c>
      <c r="E1135" s="36">
        <v>30200</v>
      </c>
      <c r="F1135" s="36">
        <v>41234</v>
      </c>
      <c r="G1135" s="36">
        <v>40126</v>
      </c>
      <c r="H1135" s="37">
        <v>3</v>
      </c>
      <c r="I1135" s="60" t="s">
        <v>20</v>
      </c>
    </row>
    <row r="1136" spans="2:9">
      <c r="B1136" s="66">
        <f t="shared" si="36"/>
        <v>27</v>
      </c>
      <c r="C1136" s="41" t="s">
        <v>199</v>
      </c>
      <c r="D1136" s="38" t="s">
        <v>89</v>
      </c>
      <c r="E1136" s="36">
        <v>28674</v>
      </c>
      <c r="F1136" s="36">
        <v>41425</v>
      </c>
      <c r="G1136" s="36">
        <v>39979</v>
      </c>
      <c r="H1136" s="37">
        <v>3</v>
      </c>
      <c r="I1136" s="60" t="s">
        <v>20</v>
      </c>
    </row>
    <row r="1137" spans="2:9">
      <c r="B1137" s="66">
        <f t="shared" si="36"/>
        <v>28</v>
      </c>
      <c r="C1137" s="41" t="s">
        <v>674</v>
      </c>
      <c r="D1137" s="38" t="s">
        <v>662</v>
      </c>
      <c r="E1137" s="36">
        <v>24514</v>
      </c>
      <c r="F1137" s="39">
        <v>41732</v>
      </c>
      <c r="G1137" s="36">
        <v>35741</v>
      </c>
      <c r="H1137" s="37">
        <v>3</v>
      </c>
      <c r="I1137" s="60" t="s">
        <v>20</v>
      </c>
    </row>
    <row r="1138" spans="2:9">
      <c r="B1138" s="66">
        <f t="shared" si="36"/>
        <v>29</v>
      </c>
      <c r="C1138" s="41" t="s">
        <v>886</v>
      </c>
      <c r="D1138" s="38" t="s">
        <v>887</v>
      </c>
      <c r="E1138" s="36">
        <v>28611</v>
      </c>
      <c r="F1138" s="36">
        <v>43062</v>
      </c>
      <c r="G1138" s="36" t="s">
        <v>888</v>
      </c>
      <c r="H1138" s="37">
        <v>3</v>
      </c>
      <c r="I1138" s="60" t="s">
        <v>20</v>
      </c>
    </row>
    <row r="1139" spans="2:9" ht="23.25">
      <c r="B1139" s="66">
        <f t="shared" si="36"/>
        <v>30</v>
      </c>
      <c r="C1139" s="2" t="s">
        <v>452</v>
      </c>
      <c r="D1139" s="2" t="s">
        <v>45</v>
      </c>
      <c r="E1139" s="36">
        <v>25850</v>
      </c>
      <c r="F1139" s="36">
        <v>43083</v>
      </c>
      <c r="G1139" s="36">
        <v>36878</v>
      </c>
      <c r="H1139" s="37">
        <v>3</v>
      </c>
      <c r="I1139" s="67" t="s">
        <v>60</v>
      </c>
    </row>
    <row r="1140" spans="2:9">
      <c r="B1140" s="66">
        <f t="shared" si="36"/>
        <v>31</v>
      </c>
      <c r="C1140" s="41" t="s">
        <v>597</v>
      </c>
      <c r="D1140" s="38" t="s">
        <v>151</v>
      </c>
      <c r="E1140" s="36">
        <v>31400</v>
      </c>
      <c r="F1140" s="36">
        <v>43083</v>
      </c>
      <c r="G1140" s="36">
        <v>40815</v>
      </c>
      <c r="H1140" s="37">
        <v>3</v>
      </c>
      <c r="I1140" s="52"/>
    </row>
    <row r="1141" spans="2:9">
      <c r="B1141" s="66"/>
      <c r="C1141" s="41" t="s">
        <v>881</v>
      </c>
      <c r="D1141" s="41" t="s">
        <v>22</v>
      </c>
      <c r="E1141" s="39">
        <v>26456</v>
      </c>
      <c r="F1141" s="39">
        <v>41107</v>
      </c>
      <c r="G1141" s="39">
        <v>38183</v>
      </c>
      <c r="H1141" s="40" t="s">
        <v>231</v>
      </c>
      <c r="I1141" s="52" t="s">
        <v>880</v>
      </c>
    </row>
    <row r="1142" spans="2:9">
      <c r="B1142" s="130"/>
      <c r="C1142" s="92"/>
      <c r="D1142" s="92"/>
      <c r="E1142" s="128"/>
      <c r="F1142" s="128"/>
      <c r="G1142" s="128"/>
      <c r="H1142" s="129"/>
      <c r="I1142" s="80"/>
    </row>
    <row r="1144" spans="2:9">
      <c r="B1144" s="96" t="s">
        <v>0</v>
      </c>
      <c r="C1144" s="96"/>
      <c r="D1144" s="96"/>
      <c r="E1144" s="96"/>
      <c r="F1144" s="96"/>
      <c r="G1144" s="96"/>
      <c r="H1144" s="96"/>
      <c r="I1144" s="96"/>
    </row>
    <row r="1145" spans="2:9">
      <c r="B1145" s="96" t="s">
        <v>747</v>
      </c>
      <c r="C1145" s="96"/>
      <c r="D1145" s="96"/>
      <c r="E1145" s="96"/>
      <c r="F1145" s="96"/>
      <c r="G1145" s="96"/>
      <c r="H1145" s="96"/>
      <c r="I1145" s="96"/>
    </row>
    <row r="1146" spans="2:9">
      <c r="B1146" s="97"/>
      <c r="C1146" s="98"/>
      <c r="D1146" s="98"/>
      <c r="E1146" s="98"/>
      <c r="F1146" s="98"/>
      <c r="G1146" s="98"/>
      <c r="H1146" s="98"/>
      <c r="I1146" s="99"/>
    </row>
    <row r="1147" spans="2:9">
      <c r="B1147" s="106" t="s">
        <v>678</v>
      </c>
      <c r="C1147" s="107"/>
      <c r="D1147" s="107"/>
      <c r="E1147" s="107"/>
      <c r="F1147" s="107"/>
      <c r="G1147" s="107"/>
      <c r="H1147" s="107"/>
      <c r="I1147" s="108"/>
    </row>
    <row r="1148" spans="2:9">
      <c r="B1148" s="125"/>
      <c r="C1148" s="126"/>
      <c r="D1148" s="126"/>
      <c r="E1148" s="126"/>
      <c r="F1148" s="126"/>
      <c r="G1148" s="126"/>
      <c r="H1148" s="126"/>
      <c r="I1148" s="127"/>
    </row>
    <row r="1149" spans="2:9" ht="27" customHeight="1">
      <c r="B1149" s="93" t="s">
        <v>2</v>
      </c>
      <c r="C1149" s="93" t="s">
        <v>3</v>
      </c>
      <c r="D1149" s="93" t="s">
        <v>4</v>
      </c>
      <c r="E1149" s="93" t="s">
        <v>5</v>
      </c>
      <c r="F1149" s="93" t="s">
        <v>6</v>
      </c>
      <c r="G1149" s="93" t="s">
        <v>7</v>
      </c>
      <c r="H1149" s="93" t="s">
        <v>8</v>
      </c>
      <c r="I1149" s="93" t="s">
        <v>9</v>
      </c>
    </row>
    <row r="1150" spans="2:9" s="91" customFormat="1">
      <c r="B1150" s="68">
        <v>1</v>
      </c>
      <c r="C1150" s="69" t="s">
        <v>679</v>
      </c>
      <c r="D1150" s="69" t="s">
        <v>653</v>
      </c>
      <c r="E1150" s="70">
        <v>27480</v>
      </c>
      <c r="F1150" s="70">
        <v>41928</v>
      </c>
      <c r="G1150" s="70">
        <v>39353</v>
      </c>
      <c r="H1150" s="71">
        <v>10.124000000000001</v>
      </c>
      <c r="I1150" s="60"/>
    </row>
    <row r="1151" spans="2:9">
      <c r="B1151" s="68">
        <f>1+B1150</f>
        <v>2</v>
      </c>
      <c r="C1151" s="69" t="s">
        <v>681</v>
      </c>
      <c r="D1151" s="69" t="s">
        <v>682</v>
      </c>
      <c r="E1151" s="70">
        <v>23901</v>
      </c>
      <c r="F1151" s="70">
        <v>37608</v>
      </c>
      <c r="G1151" s="70">
        <v>35499</v>
      </c>
      <c r="H1151" s="71">
        <v>9</v>
      </c>
      <c r="I1151" s="60" t="s">
        <v>20</v>
      </c>
    </row>
    <row r="1152" spans="2:9">
      <c r="B1152" s="68">
        <f t="shared" ref="B1152:B1174" si="37">1+B1151</f>
        <v>3</v>
      </c>
      <c r="C1152" s="2" t="s">
        <v>683</v>
      </c>
      <c r="D1152" s="2" t="s">
        <v>578</v>
      </c>
      <c r="E1152" s="70">
        <v>25743</v>
      </c>
      <c r="F1152" s="70">
        <v>38238</v>
      </c>
      <c r="G1152" s="70">
        <v>34890</v>
      </c>
      <c r="H1152" s="71">
        <v>9</v>
      </c>
      <c r="I1152" s="60" t="s">
        <v>20</v>
      </c>
    </row>
    <row r="1153" spans="2:9">
      <c r="B1153" s="68">
        <f t="shared" si="37"/>
        <v>4</v>
      </c>
      <c r="C1153" s="69" t="s">
        <v>288</v>
      </c>
      <c r="D1153" s="69" t="s">
        <v>84</v>
      </c>
      <c r="E1153" s="70">
        <v>27686</v>
      </c>
      <c r="F1153" s="70">
        <v>39034</v>
      </c>
      <c r="G1153" s="70">
        <v>36825</v>
      </c>
      <c r="H1153" s="71">
        <v>9</v>
      </c>
      <c r="I1153" s="60" t="s">
        <v>20</v>
      </c>
    </row>
    <row r="1154" spans="2:9" s="91" customFormat="1">
      <c r="B1154" s="68">
        <f t="shared" si="37"/>
        <v>5</v>
      </c>
      <c r="C1154" s="2" t="s">
        <v>163</v>
      </c>
      <c r="D1154" s="2" t="s">
        <v>847</v>
      </c>
      <c r="E1154" s="70">
        <v>27282</v>
      </c>
      <c r="F1154" s="70">
        <v>39400</v>
      </c>
      <c r="G1154" s="70">
        <v>37553</v>
      </c>
      <c r="H1154" s="71">
        <v>9</v>
      </c>
      <c r="I1154" s="60" t="s">
        <v>20</v>
      </c>
    </row>
    <row r="1155" spans="2:9" s="91" customFormat="1">
      <c r="B1155" s="68">
        <f t="shared" si="37"/>
        <v>6</v>
      </c>
      <c r="C1155" s="69" t="s">
        <v>684</v>
      </c>
      <c r="D1155" s="69" t="s">
        <v>137</v>
      </c>
      <c r="E1155" s="70">
        <v>26859</v>
      </c>
      <c r="F1155" s="70">
        <v>39736</v>
      </c>
      <c r="G1155" s="70">
        <v>36347</v>
      </c>
      <c r="H1155" s="71">
        <v>9</v>
      </c>
      <c r="I1155" s="60" t="s">
        <v>20</v>
      </c>
    </row>
    <row r="1156" spans="2:9" s="91" customFormat="1">
      <c r="B1156" s="68">
        <f t="shared" si="37"/>
        <v>7</v>
      </c>
      <c r="C1156" s="2" t="s">
        <v>685</v>
      </c>
      <c r="D1156" s="2" t="s">
        <v>686</v>
      </c>
      <c r="E1156" s="70">
        <v>28891</v>
      </c>
      <c r="F1156" s="70">
        <v>40150</v>
      </c>
      <c r="G1156" s="70">
        <v>37747</v>
      </c>
      <c r="H1156" s="71">
        <v>9</v>
      </c>
      <c r="I1156" s="60" t="s">
        <v>20</v>
      </c>
    </row>
    <row r="1157" spans="2:9" ht="23.25">
      <c r="B1157" s="68">
        <f t="shared" si="37"/>
        <v>8</v>
      </c>
      <c r="C1157" s="2" t="s">
        <v>95</v>
      </c>
      <c r="D1157" s="2" t="s">
        <v>137</v>
      </c>
      <c r="E1157" s="70">
        <v>30488</v>
      </c>
      <c r="F1157" s="70">
        <v>41841</v>
      </c>
      <c r="G1157" s="70">
        <v>39654</v>
      </c>
      <c r="H1157" s="71">
        <v>9</v>
      </c>
      <c r="I1157" s="59" t="s">
        <v>60</v>
      </c>
    </row>
    <row r="1158" spans="2:9">
      <c r="B1158" s="68">
        <f t="shared" si="37"/>
        <v>9</v>
      </c>
      <c r="C1158" s="2" t="s">
        <v>689</v>
      </c>
      <c r="D1158" s="2" t="s">
        <v>248</v>
      </c>
      <c r="E1158" s="70">
        <v>30810</v>
      </c>
      <c r="F1158" s="70">
        <v>41841</v>
      </c>
      <c r="G1158" s="70">
        <v>39896</v>
      </c>
      <c r="H1158" s="71">
        <v>9</v>
      </c>
      <c r="I1158" s="60" t="s">
        <v>20</v>
      </c>
    </row>
    <row r="1159" spans="2:9" ht="23.25">
      <c r="B1159" s="68">
        <f t="shared" si="37"/>
        <v>10</v>
      </c>
      <c r="C1159" s="69" t="s">
        <v>690</v>
      </c>
      <c r="D1159" s="69" t="s">
        <v>15</v>
      </c>
      <c r="E1159" s="70">
        <v>30261</v>
      </c>
      <c r="F1159" s="70">
        <v>41928</v>
      </c>
      <c r="G1159" s="70">
        <v>39503</v>
      </c>
      <c r="H1159" s="71">
        <v>9</v>
      </c>
      <c r="I1159" s="59" t="s">
        <v>60</v>
      </c>
    </row>
    <row r="1160" spans="2:9" ht="23.25">
      <c r="B1160" s="68">
        <f t="shared" si="37"/>
        <v>11</v>
      </c>
      <c r="C1160" s="2" t="s">
        <v>691</v>
      </c>
      <c r="D1160" s="2" t="s">
        <v>387</v>
      </c>
      <c r="E1160" s="70">
        <v>30561</v>
      </c>
      <c r="F1160" s="70">
        <v>41928</v>
      </c>
      <c r="G1160" s="70">
        <v>39654</v>
      </c>
      <c r="H1160" s="71">
        <v>9</v>
      </c>
      <c r="I1160" s="59" t="s">
        <v>60</v>
      </c>
    </row>
    <row r="1161" spans="2:9">
      <c r="B1161" s="68">
        <f t="shared" si="37"/>
        <v>12</v>
      </c>
      <c r="C1161" s="69" t="s">
        <v>358</v>
      </c>
      <c r="D1161" s="69" t="s">
        <v>90</v>
      </c>
      <c r="E1161" s="70">
        <v>30280</v>
      </c>
      <c r="F1161" s="70">
        <v>41928</v>
      </c>
      <c r="G1161" s="70">
        <v>39785</v>
      </c>
      <c r="H1161" s="71">
        <v>9</v>
      </c>
      <c r="I1161" s="60" t="s">
        <v>20</v>
      </c>
    </row>
    <row r="1162" spans="2:9">
      <c r="B1162" s="68">
        <f t="shared" si="37"/>
        <v>13</v>
      </c>
      <c r="C1162" s="2" t="s">
        <v>242</v>
      </c>
      <c r="D1162" s="2" t="s">
        <v>692</v>
      </c>
      <c r="E1162" s="70">
        <v>22634</v>
      </c>
      <c r="F1162" s="70">
        <v>42142</v>
      </c>
      <c r="G1162" s="70">
        <v>32701</v>
      </c>
      <c r="H1162" s="71">
        <v>9</v>
      </c>
      <c r="I1162" s="60" t="s">
        <v>20</v>
      </c>
    </row>
    <row r="1163" spans="2:9">
      <c r="B1163" s="68">
        <f t="shared" si="37"/>
        <v>14</v>
      </c>
      <c r="C1163" s="69" t="s">
        <v>693</v>
      </c>
      <c r="D1163" s="69" t="s">
        <v>694</v>
      </c>
      <c r="E1163" s="70">
        <v>29982</v>
      </c>
      <c r="F1163" s="70">
        <v>42187</v>
      </c>
      <c r="G1163" s="70">
        <v>39013</v>
      </c>
      <c r="H1163" s="71">
        <v>9</v>
      </c>
      <c r="I1163" s="60" t="s">
        <v>20</v>
      </c>
    </row>
    <row r="1164" spans="2:9">
      <c r="B1164" s="68">
        <f t="shared" si="37"/>
        <v>15</v>
      </c>
      <c r="C1164" s="69" t="s">
        <v>680</v>
      </c>
      <c r="D1164" s="85" t="s">
        <v>54</v>
      </c>
      <c r="E1164" s="86">
        <v>31163</v>
      </c>
      <c r="F1164" s="86">
        <v>42557</v>
      </c>
      <c r="G1164" s="86">
        <v>40108</v>
      </c>
      <c r="H1164" s="87">
        <v>9</v>
      </c>
      <c r="I1164" s="60" t="s">
        <v>20</v>
      </c>
    </row>
    <row r="1165" spans="2:9">
      <c r="B1165" s="68">
        <f t="shared" si="37"/>
        <v>16</v>
      </c>
      <c r="C1165" s="2" t="s">
        <v>695</v>
      </c>
      <c r="D1165" s="2" t="s">
        <v>46</v>
      </c>
      <c r="E1165" s="70">
        <v>30894</v>
      </c>
      <c r="F1165" s="70">
        <v>42583</v>
      </c>
      <c r="G1165" s="70">
        <v>39654</v>
      </c>
      <c r="H1165" s="71">
        <v>9</v>
      </c>
      <c r="I1165" s="60" t="s">
        <v>20</v>
      </c>
    </row>
    <row r="1166" spans="2:9">
      <c r="B1166" s="68">
        <f t="shared" si="37"/>
        <v>17</v>
      </c>
      <c r="C1166" s="69" t="s">
        <v>893</v>
      </c>
      <c r="D1166" s="69" t="s">
        <v>46</v>
      </c>
      <c r="E1166" s="70">
        <v>31063</v>
      </c>
      <c r="F1166" s="70">
        <v>42921</v>
      </c>
      <c r="G1166" s="70">
        <v>40745</v>
      </c>
      <c r="H1166" s="71">
        <v>9</v>
      </c>
      <c r="I1166" s="60" t="s">
        <v>20</v>
      </c>
    </row>
    <row r="1167" spans="2:9" s="91" customFormat="1">
      <c r="B1167" s="68">
        <f t="shared" si="37"/>
        <v>18</v>
      </c>
      <c r="C1167" s="69" t="s">
        <v>274</v>
      </c>
      <c r="D1167" s="85" t="s">
        <v>97</v>
      </c>
      <c r="E1167" s="86">
        <v>31218</v>
      </c>
      <c r="F1167" s="86">
        <v>43025</v>
      </c>
      <c r="G1167" s="86">
        <v>40079</v>
      </c>
      <c r="H1167" s="87">
        <v>9</v>
      </c>
      <c r="I1167" s="60"/>
    </row>
    <row r="1168" spans="2:9">
      <c r="B1168" s="68">
        <f t="shared" si="37"/>
        <v>19</v>
      </c>
      <c r="C1168" s="2" t="s">
        <v>896</v>
      </c>
      <c r="D1168" s="2" t="s">
        <v>897</v>
      </c>
      <c r="E1168" s="70">
        <v>31505</v>
      </c>
      <c r="F1168" s="70">
        <v>42930</v>
      </c>
      <c r="G1168" s="70">
        <v>40816</v>
      </c>
      <c r="H1168" s="71">
        <v>8</v>
      </c>
      <c r="I1168" s="64" t="s">
        <v>20</v>
      </c>
    </row>
    <row r="1169" spans="2:9">
      <c r="B1169" s="68">
        <f t="shared" si="37"/>
        <v>20</v>
      </c>
      <c r="C1169" s="2" t="s">
        <v>898</v>
      </c>
      <c r="D1169" s="2" t="s">
        <v>578</v>
      </c>
      <c r="E1169" s="70">
        <v>28770</v>
      </c>
      <c r="F1169" s="70">
        <v>43049</v>
      </c>
      <c r="G1169" s="70">
        <v>38187</v>
      </c>
      <c r="H1169" s="71">
        <v>8</v>
      </c>
      <c r="I1169" s="60"/>
    </row>
    <row r="1170" spans="2:9">
      <c r="B1170" s="68">
        <f t="shared" si="37"/>
        <v>21</v>
      </c>
      <c r="C1170" s="2" t="s">
        <v>899</v>
      </c>
      <c r="D1170" s="2" t="s">
        <v>75</v>
      </c>
      <c r="E1170" s="70">
        <v>30792</v>
      </c>
      <c r="F1170" s="70">
        <v>42142</v>
      </c>
      <c r="G1170" s="70">
        <v>40325</v>
      </c>
      <c r="H1170" s="71">
        <v>7</v>
      </c>
      <c r="I1170" s="60" t="s">
        <v>20</v>
      </c>
    </row>
    <row r="1171" spans="2:9">
      <c r="B1171" s="68">
        <f t="shared" si="37"/>
        <v>22</v>
      </c>
      <c r="C1171" s="2" t="s">
        <v>891</v>
      </c>
      <c r="D1171" s="2" t="s">
        <v>802</v>
      </c>
      <c r="E1171" s="70">
        <v>24717</v>
      </c>
      <c r="F1171" s="70">
        <v>42191</v>
      </c>
      <c r="G1171" s="70">
        <v>39715</v>
      </c>
      <c r="H1171" s="71">
        <v>7</v>
      </c>
      <c r="I1171" s="60" t="s">
        <v>20</v>
      </c>
    </row>
    <row r="1172" spans="2:9">
      <c r="B1172" s="68">
        <f t="shared" si="37"/>
        <v>23</v>
      </c>
      <c r="C1172" s="2" t="s">
        <v>894</v>
      </c>
      <c r="D1172" s="2" t="s">
        <v>895</v>
      </c>
      <c r="E1172" s="70">
        <v>31395</v>
      </c>
      <c r="F1172" s="70">
        <v>42583</v>
      </c>
      <c r="G1172" s="70">
        <v>40465</v>
      </c>
      <c r="H1172" s="71">
        <v>7</v>
      </c>
      <c r="I1172" s="60" t="s">
        <v>20</v>
      </c>
    </row>
    <row r="1173" spans="2:9">
      <c r="B1173" s="68">
        <f t="shared" si="37"/>
        <v>24</v>
      </c>
      <c r="C1173" s="2" t="s">
        <v>889</v>
      </c>
      <c r="D1173" s="2" t="s">
        <v>890</v>
      </c>
      <c r="E1173" s="70">
        <v>29784</v>
      </c>
      <c r="F1173" s="70">
        <v>42766</v>
      </c>
      <c r="G1173" s="70">
        <v>40652</v>
      </c>
      <c r="H1173" s="71">
        <v>7</v>
      </c>
      <c r="I1173" s="60"/>
    </row>
    <row r="1174" spans="2:9" s="91" customFormat="1">
      <c r="B1174" s="68">
        <f t="shared" si="37"/>
        <v>25</v>
      </c>
      <c r="C1174" s="2" t="s">
        <v>892</v>
      </c>
      <c r="D1174" s="2" t="s">
        <v>714</v>
      </c>
      <c r="E1174" s="70">
        <v>23228</v>
      </c>
      <c r="F1174" s="70">
        <v>41297</v>
      </c>
      <c r="G1174" s="70">
        <v>38896</v>
      </c>
      <c r="H1174" s="71">
        <v>6</v>
      </c>
      <c r="I1174" s="60"/>
    </row>
    <row r="1177" spans="2:9">
      <c r="B1177" s="96" t="s">
        <v>0</v>
      </c>
      <c r="C1177" s="96"/>
      <c r="D1177" s="96"/>
      <c r="E1177" s="96"/>
      <c r="F1177" s="96"/>
      <c r="G1177" s="96"/>
      <c r="H1177" s="96"/>
      <c r="I1177" s="96"/>
    </row>
    <row r="1178" spans="2:9">
      <c r="B1178" s="96" t="s">
        <v>747</v>
      </c>
      <c r="C1178" s="96"/>
      <c r="D1178" s="96"/>
      <c r="E1178" s="96"/>
      <c r="F1178" s="96"/>
      <c r="G1178" s="96"/>
      <c r="H1178" s="96"/>
      <c r="I1178" s="96"/>
    </row>
    <row r="1179" spans="2:9">
      <c r="B1179" s="97"/>
      <c r="C1179" s="98"/>
      <c r="D1179" s="98"/>
      <c r="E1179" s="98"/>
      <c r="F1179" s="98"/>
      <c r="G1179" s="98"/>
      <c r="H1179" s="98"/>
      <c r="I1179" s="99"/>
    </row>
    <row r="1180" spans="2:9" ht="32.25" customHeight="1">
      <c r="B1180" s="106" t="s">
        <v>696</v>
      </c>
      <c r="C1180" s="107"/>
      <c r="D1180" s="107"/>
      <c r="E1180" s="107"/>
      <c r="F1180" s="107"/>
      <c r="G1180" s="107"/>
      <c r="H1180" s="107"/>
      <c r="I1180" s="108"/>
    </row>
    <row r="1181" spans="2:9">
      <c r="B1181" s="103"/>
      <c r="C1181" s="104"/>
      <c r="D1181" s="104"/>
      <c r="E1181" s="104"/>
      <c r="F1181" s="104"/>
      <c r="G1181" s="104"/>
      <c r="H1181" s="104"/>
      <c r="I1181" s="105"/>
    </row>
    <row r="1182" spans="2:9" ht="22.5">
      <c r="B1182" s="93" t="s">
        <v>2</v>
      </c>
      <c r="C1182" s="93" t="s">
        <v>3</v>
      </c>
      <c r="D1182" s="93" t="s">
        <v>4</v>
      </c>
      <c r="E1182" s="93" t="s">
        <v>5</v>
      </c>
      <c r="F1182" s="93" t="s">
        <v>6</v>
      </c>
      <c r="G1182" s="93" t="s">
        <v>7</v>
      </c>
      <c r="H1182" s="93" t="s">
        <v>8</v>
      </c>
      <c r="I1182" s="93" t="s">
        <v>9</v>
      </c>
    </row>
    <row r="1183" spans="2:9">
      <c r="B1183" s="1">
        <v>1</v>
      </c>
      <c r="C1183" s="2" t="s">
        <v>130</v>
      </c>
      <c r="D1183" s="2" t="s">
        <v>108</v>
      </c>
      <c r="E1183" s="39">
        <v>26771</v>
      </c>
      <c r="F1183" s="39">
        <v>39192</v>
      </c>
      <c r="G1183" s="39">
        <v>36697</v>
      </c>
      <c r="H1183" s="40">
        <f>3+2+2+5.867</f>
        <v>12.867000000000001</v>
      </c>
      <c r="I1183" s="2" t="s">
        <v>20</v>
      </c>
    </row>
    <row r="1184" spans="2:9">
      <c r="B1184" s="1">
        <f>1+B1183</f>
        <v>2</v>
      </c>
      <c r="C1184" s="2" t="s">
        <v>697</v>
      </c>
      <c r="D1184" s="2" t="s">
        <v>181</v>
      </c>
      <c r="E1184" s="36">
        <v>29519</v>
      </c>
      <c r="F1184" s="36">
        <v>41452</v>
      </c>
      <c r="G1184" s="36">
        <v>39038</v>
      </c>
      <c r="H1184" s="37">
        <v>9.5760000000000005</v>
      </c>
      <c r="I1184" s="2" t="s">
        <v>20</v>
      </c>
    </row>
    <row r="1185" spans="2:9">
      <c r="B1185" s="1">
        <f t="shared" ref="B1185:B1222" si="38">1+B1184</f>
        <v>3</v>
      </c>
      <c r="C1185" s="2" t="s">
        <v>905</v>
      </c>
      <c r="D1185" s="2" t="s">
        <v>22</v>
      </c>
      <c r="E1185" s="36">
        <v>27974</v>
      </c>
      <c r="F1185" s="36">
        <v>40494</v>
      </c>
      <c r="G1185" s="36">
        <v>38334</v>
      </c>
      <c r="H1185" s="37">
        <v>9</v>
      </c>
      <c r="I1185" s="2" t="s">
        <v>20</v>
      </c>
    </row>
    <row r="1186" spans="2:9">
      <c r="B1186" s="1">
        <f t="shared" si="38"/>
        <v>4</v>
      </c>
      <c r="C1186" s="2" t="s">
        <v>698</v>
      </c>
      <c r="D1186" s="2" t="s">
        <v>39</v>
      </c>
      <c r="E1186" s="36">
        <v>29353</v>
      </c>
      <c r="F1186" s="36">
        <v>40526</v>
      </c>
      <c r="G1186" s="36">
        <v>38190</v>
      </c>
      <c r="H1186" s="37">
        <f>3+3+3</f>
        <v>9</v>
      </c>
      <c r="I1186" s="2" t="s">
        <v>20</v>
      </c>
    </row>
    <row r="1187" spans="2:9">
      <c r="B1187" s="1">
        <f t="shared" si="38"/>
        <v>5</v>
      </c>
      <c r="C1187" s="2" t="s">
        <v>699</v>
      </c>
      <c r="D1187" s="2" t="s">
        <v>549</v>
      </c>
      <c r="E1187" s="36">
        <v>29349</v>
      </c>
      <c r="F1187" s="36">
        <v>40593</v>
      </c>
      <c r="G1187" s="36">
        <v>38192</v>
      </c>
      <c r="H1187" s="37">
        <f>3+2+3+1</f>
        <v>9</v>
      </c>
      <c r="I1187" s="2" t="s">
        <v>20</v>
      </c>
    </row>
    <row r="1188" spans="2:9">
      <c r="B1188" s="1">
        <f t="shared" si="38"/>
        <v>6</v>
      </c>
      <c r="C1188" s="2" t="s">
        <v>700</v>
      </c>
      <c r="D1188" s="2" t="s">
        <v>578</v>
      </c>
      <c r="E1188" s="36">
        <v>26334</v>
      </c>
      <c r="F1188" s="36">
        <v>40717</v>
      </c>
      <c r="G1188" s="36">
        <v>35979</v>
      </c>
      <c r="H1188" s="37">
        <v>9</v>
      </c>
      <c r="I1188" s="2" t="s">
        <v>20</v>
      </c>
    </row>
    <row r="1189" spans="2:9">
      <c r="B1189" s="1">
        <f t="shared" si="38"/>
        <v>7</v>
      </c>
      <c r="C1189" s="2" t="s">
        <v>57</v>
      </c>
      <c r="D1189" s="2" t="s">
        <v>723</v>
      </c>
      <c r="E1189" s="36">
        <v>29803</v>
      </c>
      <c r="F1189" s="36">
        <v>41090</v>
      </c>
      <c r="G1189" s="36">
        <v>39260</v>
      </c>
      <c r="H1189" s="37">
        <v>9</v>
      </c>
      <c r="I1189" s="2" t="s">
        <v>20</v>
      </c>
    </row>
    <row r="1190" spans="2:9">
      <c r="B1190" s="1">
        <f t="shared" si="38"/>
        <v>8</v>
      </c>
      <c r="C1190" s="2" t="s">
        <v>283</v>
      </c>
      <c r="D1190" s="2" t="s">
        <v>411</v>
      </c>
      <c r="E1190" s="36">
        <v>30357</v>
      </c>
      <c r="F1190" s="36">
        <v>42763</v>
      </c>
      <c r="G1190" s="36">
        <v>40616</v>
      </c>
      <c r="H1190" s="37">
        <v>9</v>
      </c>
      <c r="I1190" s="2"/>
    </row>
    <row r="1191" spans="2:9">
      <c r="B1191" s="1">
        <f t="shared" si="38"/>
        <v>9</v>
      </c>
      <c r="C1191" s="2" t="s">
        <v>408</v>
      </c>
      <c r="D1191" s="2" t="s">
        <v>11</v>
      </c>
      <c r="E1191" s="36">
        <v>29844</v>
      </c>
      <c r="F1191" s="36">
        <v>40887</v>
      </c>
      <c r="G1191" s="36">
        <v>38779</v>
      </c>
      <c r="H1191" s="37">
        <v>8.8339999999999996</v>
      </c>
      <c r="I1191" s="2"/>
    </row>
    <row r="1192" spans="2:9">
      <c r="B1192" s="1">
        <f t="shared" si="38"/>
        <v>10</v>
      </c>
      <c r="C1192" s="2" t="s">
        <v>697</v>
      </c>
      <c r="D1192" s="2" t="s">
        <v>112</v>
      </c>
      <c r="E1192" s="36">
        <v>26334</v>
      </c>
      <c r="F1192" s="36">
        <v>38453</v>
      </c>
      <c r="G1192" s="36">
        <v>36598</v>
      </c>
      <c r="H1192" s="37">
        <v>8.5760000000000005</v>
      </c>
      <c r="I1192" s="2"/>
    </row>
    <row r="1193" spans="2:9">
      <c r="B1193" s="1">
        <f t="shared" si="38"/>
        <v>11</v>
      </c>
      <c r="C1193" s="2" t="s">
        <v>701</v>
      </c>
      <c r="D1193" s="2" t="s">
        <v>94</v>
      </c>
      <c r="E1193" s="36">
        <v>29972</v>
      </c>
      <c r="F1193" s="36">
        <v>41320</v>
      </c>
      <c r="G1193" s="36">
        <v>39428</v>
      </c>
      <c r="H1193" s="37">
        <f>3+2+3+0.564</f>
        <v>8.5640000000000001</v>
      </c>
      <c r="I1193" s="2"/>
    </row>
    <row r="1194" spans="2:9">
      <c r="B1194" s="1">
        <f t="shared" si="38"/>
        <v>12</v>
      </c>
      <c r="C1194" s="2" t="s">
        <v>168</v>
      </c>
      <c r="D1194" s="2" t="s">
        <v>15</v>
      </c>
      <c r="E1194" s="36">
        <v>24844</v>
      </c>
      <c r="F1194" s="36">
        <v>38528</v>
      </c>
      <c r="G1194" s="36">
        <v>34407</v>
      </c>
      <c r="H1194" s="37">
        <f>3+2+3</f>
        <v>8</v>
      </c>
      <c r="I1194" s="2"/>
    </row>
    <row r="1195" spans="2:9">
      <c r="B1195" s="1">
        <f t="shared" si="38"/>
        <v>13</v>
      </c>
      <c r="C1195" s="2" t="s">
        <v>262</v>
      </c>
      <c r="D1195" s="2" t="s">
        <v>432</v>
      </c>
      <c r="E1195" s="36">
        <v>22230</v>
      </c>
      <c r="F1195" s="36">
        <v>38558</v>
      </c>
      <c r="G1195" s="36">
        <v>34891</v>
      </c>
      <c r="H1195" s="37">
        <v>8</v>
      </c>
      <c r="I1195" s="2" t="s">
        <v>20</v>
      </c>
    </row>
    <row r="1196" spans="2:9">
      <c r="B1196" s="1">
        <f t="shared" si="38"/>
        <v>14</v>
      </c>
      <c r="C1196" s="2" t="s">
        <v>520</v>
      </c>
      <c r="D1196" s="2" t="s">
        <v>94</v>
      </c>
      <c r="E1196" s="36">
        <v>26769</v>
      </c>
      <c r="F1196" s="36">
        <v>38675</v>
      </c>
      <c r="G1196" s="36">
        <v>35773</v>
      </c>
      <c r="H1196" s="37">
        <f>3+2+3</f>
        <v>8</v>
      </c>
      <c r="I1196" s="2" t="s">
        <v>20</v>
      </c>
    </row>
    <row r="1197" spans="2:9">
      <c r="B1197" s="1">
        <f t="shared" si="38"/>
        <v>15</v>
      </c>
      <c r="C1197" s="2" t="s">
        <v>703</v>
      </c>
      <c r="D1197" s="2" t="s">
        <v>216</v>
      </c>
      <c r="E1197" s="36">
        <v>27995</v>
      </c>
      <c r="F1197" s="36">
        <v>39067</v>
      </c>
      <c r="G1197" s="36">
        <v>37077</v>
      </c>
      <c r="H1197" s="37">
        <f>3+2+3</f>
        <v>8</v>
      </c>
      <c r="I1197" s="2" t="s">
        <v>20</v>
      </c>
    </row>
    <row r="1198" spans="2:9">
      <c r="B1198" s="1">
        <f t="shared" si="38"/>
        <v>16</v>
      </c>
      <c r="C1198" s="2" t="s">
        <v>70</v>
      </c>
      <c r="D1198" s="2" t="s">
        <v>137</v>
      </c>
      <c r="E1198" s="36">
        <v>25181</v>
      </c>
      <c r="F1198" s="36">
        <v>39261</v>
      </c>
      <c r="G1198" s="36" t="s">
        <v>903</v>
      </c>
      <c r="H1198" s="37">
        <v>8</v>
      </c>
      <c r="I1198" s="2" t="s">
        <v>20</v>
      </c>
    </row>
    <row r="1199" spans="2:9">
      <c r="B1199" s="1">
        <f t="shared" si="38"/>
        <v>17</v>
      </c>
      <c r="C1199" s="2" t="s">
        <v>132</v>
      </c>
      <c r="D1199" s="2" t="s">
        <v>229</v>
      </c>
      <c r="E1199" s="36">
        <v>28285</v>
      </c>
      <c r="F1199" s="36">
        <v>39473</v>
      </c>
      <c r="G1199" s="36">
        <v>37690</v>
      </c>
      <c r="H1199" s="37">
        <f>3+2+3</f>
        <v>8</v>
      </c>
      <c r="I1199" s="2" t="s">
        <v>20</v>
      </c>
    </row>
    <row r="1200" spans="2:9">
      <c r="B1200" s="1">
        <f t="shared" si="38"/>
        <v>18</v>
      </c>
      <c r="C1200" s="2" t="s">
        <v>136</v>
      </c>
      <c r="D1200" s="2" t="s">
        <v>128</v>
      </c>
      <c r="E1200" s="36">
        <v>28325</v>
      </c>
      <c r="F1200" s="36">
        <v>39543</v>
      </c>
      <c r="G1200" s="36">
        <v>37427</v>
      </c>
      <c r="H1200" s="37">
        <v>8</v>
      </c>
      <c r="I1200" s="2" t="s">
        <v>20</v>
      </c>
    </row>
    <row r="1201" spans="2:9">
      <c r="B1201" s="1">
        <f t="shared" si="38"/>
        <v>19</v>
      </c>
      <c r="C1201" s="2" t="s">
        <v>369</v>
      </c>
      <c r="D1201" s="2" t="s">
        <v>51</v>
      </c>
      <c r="E1201" s="36">
        <v>28648</v>
      </c>
      <c r="F1201" s="36">
        <v>40201</v>
      </c>
      <c r="G1201" s="36">
        <v>38420</v>
      </c>
      <c r="H1201" s="37">
        <f>3+2+3</f>
        <v>8</v>
      </c>
      <c r="I1201" s="2" t="s">
        <v>20</v>
      </c>
    </row>
    <row r="1202" spans="2:9">
      <c r="B1202" s="1">
        <f t="shared" si="38"/>
        <v>20</v>
      </c>
      <c r="C1202" s="2" t="s">
        <v>388</v>
      </c>
      <c r="D1202" s="2" t="s">
        <v>321</v>
      </c>
      <c r="E1202" s="36">
        <v>29861</v>
      </c>
      <c r="F1202" s="36">
        <v>40887</v>
      </c>
      <c r="G1202" s="36">
        <v>38779</v>
      </c>
      <c r="H1202" s="37">
        <v>8</v>
      </c>
      <c r="I1202" s="2" t="s">
        <v>20</v>
      </c>
    </row>
    <row r="1203" spans="2:9">
      <c r="B1203" s="1">
        <f t="shared" si="38"/>
        <v>21</v>
      </c>
      <c r="C1203" s="2" t="s">
        <v>448</v>
      </c>
      <c r="D1203" s="2" t="s">
        <v>704</v>
      </c>
      <c r="E1203" s="36">
        <v>29370</v>
      </c>
      <c r="F1203" s="36">
        <v>41090</v>
      </c>
      <c r="G1203" s="36">
        <v>38894</v>
      </c>
      <c r="H1203" s="37">
        <f>3+2+3</f>
        <v>8</v>
      </c>
      <c r="I1203" s="2" t="s">
        <v>20</v>
      </c>
    </row>
    <row r="1204" spans="2:9">
      <c r="B1204" s="1">
        <f t="shared" si="38"/>
        <v>22</v>
      </c>
      <c r="C1204" s="2" t="s">
        <v>906</v>
      </c>
      <c r="D1204" s="2" t="s">
        <v>355</v>
      </c>
      <c r="E1204" s="36">
        <v>22229</v>
      </c>
      <c r="F1204" s="36">
        <v>42544</v>
      </c>
      <c r="G1204" s="36">
        <v>40613</v>
      </c>
      <c r="H1204" s="37">
        <v>8</v>
      </c>
      <c r="I1204" s="2"/>
    </row>
    <row r="1205" spans="2:9">
      <c r="B1205" s="1">
        <f t="shared" si="38"/>
        <v>23</v>
      </c>
      <c r="C1205" s="2" t="s">
        <v>702</v>
      </c>
      <c r="D1205" s="2" t="s">
        <v>46</v>
      </c>
      <c r="E1205" s="36">
        <v>23115</v>
      </c>
      <c r="F1205" s="36">
        <v>37425</v>
      </c>
      <c r="G1205" s="36">
        <v>35503</v>
      </c>
      <c r="H1205" s="37">
        <f>3+3+2</f>
        <v>8</v>
      </c>
      <c r="I1205" s="2" t="s">
        <v>20</v>
      </c>
    </row>
    <row r="1206" spans="2:9">
      <c r="B1206" s="1">
        <f t="shared" si="38"/>
        <v>24</v>
      </c>
      <c r="C1206" s="2" t="s">
        <v>57</v>
      </c>
      <c r="D1206" s="2" t="s">
        <v>71</v>
      </c>
      <c r="E1206" s="36">
        <v>29362</v>
      </c>
      <c r="F1206" s="36">
        <v>40208</v>
      </c>
      <c r="G1206" s="36">
        <v>38047</v>
      </c>
      <c r="H1206" s="37">
        <f>3+2+2</f>
        <v>7</v>
      </c>
      <c r="I1206" s="2" t="s">
        <v>20</v>
      </c>
    </row>
    <row r="1207" spans="2:9">
      <c r="B1207" s="1">
        <f t="shared" si="38"/>
        <v>25</v>
      </c>
      <c r="C1207" s="2" t="s">
        <v>142</v>
      </c>
      <c r="D1207" s="2" t="s">
        <v>705</v>
      </c>
      <c r="E1207" s="36">
        <v>28701</v>
      </c>
      <c r="F1207" s="36">
        <v>40353</v>
      </c>
      <c r="G1207" s="36">
        <v>38191</v>
      </c>
      <c r="H1207" s="37">
        <f>3+2+2</f>
        <v>7</v>
      </c>
      <c r="I1207" s="2" t="s">
        <v>20</v>
      </c>
    </row>
    <row r="1208" spans="2:9">
      <c r="B1208" s="1">
        <f t="shared" si="38"/>
        <v>26</v>
      </c>
      <c r="C1208" s="2" t="s">
        <v>101</v>
      </c>
      <c r="D1208" s="2" t="s">
        <v>373</v>
      </c>
      <c r="E1208" s="36">
        <v>29001</v>
      </c>
      <c r="F1208" s="36">
        <v>41301</v>
      </c>
      <c r="G1208" s="36">
        <v>38895</v>
      </c>
      <c r="H1208" s="37">
        <f>3+2+2</f>
        <v>7</v>
      </c>
      <c r="I1208" s="2" t="s">
        <v>20</v>
      </c>
    </row>
    <row r="1209" spans="2:9">
      <c r="B1209" s="1">
        <f t="shared" si="38"/>
        <v>27</v>
      </c>
      <c r="C1209" s="2" t="s">
        <v>665</v>
      </c>
      <c r="D1209" s="2" t="s">
        <v>707</v>
      </c>
      <c r="E1209" s="36">
        <v>30273</v>
      </c>
      <c r="F1209" s="36">
        <v>42174</v>
      </c>
      <c r="G1209" s="36">
        <v>40232</v>
      </c>
      <c r="H1209" s="37">
        <f>3+2+2</f>
        <v>7</v>
      </c>
      <c r="I1209" s="2" t="s">
        <v>20</v>
      </c>
    </row>
    <row r="1210" spans="2:9" s="91" customFormat="1">
      <c r="B1210" s="1">
        <f t="shared" si="38"/>
        <v>28</v>
      </c>
      <c r="C1210" s="2" t="s">
        <v>913</v>
      </c>
      <c r="D1210" s="2" t="s">
        <v>51</v>
      </c>
      <c r="E1210" s="36">
        <v>28647</v>
      </c>
      <c r="F1210" s="36">
        <v>42909</v>
      </c>
      <c r="G1210" s="36">
        <v>40137</v>
      </c>
      <c r="H1210" s="37">
        <v>7</v>
      </c>
      <c r="I1210" s="2"/>
    </row>
    <row r="1211" spans="2:9">
      <c r="B1211" s="1">
        <f t="shared" si="38"/>
        <v>29</v>
      </c>
      <c r="C1211" s="2" t="s">
        <v>902</v>
      </c>
      <c r="D1211" s="2" t="s">
        <v>25</v>
      </c>
      <c r="E1211" s="36">
        <v>27142</v>
      </c>
      <c r="F1211" s="36">
        <v>39182</v>
      </c>
      <c r="G1211" s="36">
        <v>36335</v>
      </c>
      <c r="H1211" s="37">
        <v>6</v>
      </c>
      <c r="I1211" s="2" t="s">
        <v>20</v>
      </c>
    </row>
    <row r="1212" spans="2:9">
      <c r="B1212" s="1">
        <f t="shared" si="38"/>
        <v>30</v>
      </c>
      <c r="C1212" s="2" t="s">
        <v>709</v>
      </c>
      <c r="D1212" s="2" t="s">
        <v>510</v>
      </c>
      <c r="E1212" s="36">
        <v>28526</v>
      </c>
      <c r="F1212" s="36">
        <v>40717</v>
      </c>
      <c r="G1212" s="36">
        <v>38049</v>
      </c>
      <c r="H1212" s="37">
        <v>6</v>
      </c>
      <c r="I1212" s="2" t="s">
        <v>20</v>
      </c>
    </row>
    <row r="1213" spans="2:9">
      <c r="B1213" s="1">
        <f t="shared" si="38"/>
        <v>31</v>
      </c>
      <c r="C1213" s="2" t="s">
        <v>910</v>
      </c>
      <c r="D1213" s="2" t="s">
        <v>911</v>
      </c>
      <c r="E1213" s="36">
        <v>29168</v>
      </c>
      <c r="F1213" s="36">
        <v>41256</v>
      </c>
      <c r="G1213" s="36">
        <v>38545</v>
      </c>
      <c r="H1213" s="37">
        <v>6</v>
      </c>
      <c r="I1213" s="2"/>
    </row>
    <row r="1214" spans="2:9">
      <c r="B1214" s="1">
        <f t="shared" si="38"/>
        <v>32</v>
      </c>
      <c r="C1214" s="2" t="s">
        <v>303</v>
      </c>
      <c r="D1214" s="2" t="s">
        <v>46</v>
      </c>
      <c r="E1214" s="36">
        <v>27164</v>
      </c>
      <c r="F1214" s="36">
        <v>38528</v>
      </c>
      <c r="G1214" s="36">
        <v>36598</v>
      </c>
      <c r="H1214" s="37">
        <f>3+2</f>
        <v>5</v>
      </c>
      <c r="I1214" s="2" t="s">
        <v>20</v>
      </c>
    </row>
    <row r="1215" spans="2:9">
      <c r="B1215" s="1">
        <f t="shared" si="38"/>
        <v>33</v>
      </c>
      <c r="C1215" s="2" t="s">
        <v>904</v>
      </c>
      <c r="D1215" s="2" t="s">
        <v>112</v>
      </c>
      <c r="E1215" s="36">
        <v>22909</v>
      </c>
      <c r="F1215" s="36">
        <v>38675</v>
      </c>
      <c r="G1215" s="36">
        <v>35395</v>
      </c>
      <c r="H1215" s="37">
        <v>5</v>
      </c>
      <c r="I1215" s="2" t="s">
        <v>20</v>
      </c>
    </row>
    <row r="1216" spans="2:9">
      <c r="B1216" s="1">
        <f t="shared" si="38"/>
        <v>34</v>
      </c>
      <c r="C1216" s="2" t="s">
        <v>326</v>
      </c>
      <c r="D1216" s="2" t="s">
        <v>15</v>
      </c>
      <c r="E1216" s="36">
        <v>26775</v>
      </c>
      <c r="F1216" s="36">
        <v>38892</v>
      </c>
      <c r="G1216" s="36">
        <v>36950</v>
      </c>
      <c r="H1216" s="37">
        <f>3+2</f>
        <v>5</v>
      </c>
      <c r="I1216" s="2" t="s">
        <v>20</v>
      </c>
    </row>
    <row r="1217" spans="2:9">
      <c r="B1217" s="1">
        <f t="shared" si="38"/>
        <v>35</v>
      </c>
      <c r="C1217" s="2" t="s">
        <v>713</v>
      </c>
      <c r="D1217" s="2" t="s">
        <v>11</v>
      </c>
      <c r="E1217" s="36">
        <v>29565</v>
      </c>
      <c r="F1217" s="36">
        <v>40702</v>
      </c>
      <c r="G1217" s="36">
        <v>38418</v>
      </c>
      <c r="H1217" s="37">
        <f>3+2</f>
        <v>5</v>
      </c>
      <c r="I1217" s="2" t="s">
        <v>20</v>
      </c>
    </row>
    <row r="1218" spans="2:9">
      <c r="B1218" s="1">
        <f t="shared" si="38"/>
        <v>36</v>
      </c>
      <c r="C1218" s="2" t="s">
        <v>706</v>
      </c>
      <c r="D1218" s="2" t="s">
        <v>137</v>
      </c>
      <c r="E1218" s="36" t="s">
        <v>900</v>
      </c>
      <c r="F1218" s="36">
        <v>40999</v>
      </c>
      <c r="G1218" s="36">
        <v>39153</v>
      </c>
      <c r="H1218" s="37">
        <v>5</v>
      </c>
      <c r="I1218" s="2" t="s">
        <v>20</v>
      </c>
    </row>
    <row r="1219" spans="2:9">
      <c r="B1219" s="1">
        <f t="shared" si="38"/>
        <v>37</v>
      </c>
      <c r="C1219" s="2" t="s">
        <v>715</v>
      </c>
      <c r="D1219" s="2" t="s">
        <v>716</v>
      </c>
      <c r="E1219" s="36">
        <v>29120</v>
      </c>
      <c r="F1219" s="36">
        <v>42328</v>
      </c>
      <c r="G1219" s="36">
        <v>38413</v>
      </c>
      <c r="H1219" s="37">
        <f>3+2</f>
        <v>5</v>
      </c>
      <c r="I1219" s="2" t="s">
        <v>20</v>
      </c>
    </row>
    <row r="1220" spans="2:9">
      <c r="B1220" s="1">
        <f t="shared" si="38"/>
        <v>38</v>
      </c>
      <c r="C1220" s="2" t="s">
        <v>914</v>
      </c>
      <c r="D1220" s="2" t="s">
        <v>51</v>
      </c>
      <c r="E1220" s="36">
        <v>27909</v>
      </c>
      <c r="F1220" s="36">
        <v>42937</v>
      </c>
      <c r="G1220" s="36">
        <v>40891</v>
      </c>
      <c r="H1220" s="37">
        <v>5</v>
      </c>
      <c r="I1220" s="44"/>
    </row>
    <row r="1221" spans="2:9">
      <c r="B1221" s="1">
        <f t="shared" si="38"/>
        <v>39</v>
      </c>
      <c r="C1221" s="2" t="s">
        <v>717</v>
      </c>
      <c r="D1221" s="2" t="s">
        <v>718</v>
      </c>
      <c r="E1221" s="36">
        <v>24277</v>
      </c>
      <c r="F1221" s="36">
        <v>38381</v>
      </c>
      <c r="G1221" s="36">
        <v>36342</v>
      </c>
      <c r="H1221" s="37">
        <v>3</v>
      </c>
      <c r="I1221" s="2" t="s">
        <v>20</v>
      </c>
    </row>
    <row r="1222" spans="2:9" s="91" customFormat="1">
      <c r="B1222" s="1">
        <f t="shared" si="38"/>
        <v>40</v>
      </c>
      <c r="C1222" s="2" t="s">
        <v>711</v>
      </c>
      <c r="D1222" s="2" t="s">
        <v>712</v>
      </c>
      <c r="E1222" s="39">
        <v>21879</v>
      </c>
      <c r="F1222" s="39">
        <v>39932</v>
      </c>
      <c r="G1222" s="39">
        <v>37690</v>
      </c>
      <c r="H1222" s="40">
        <v>3</v>
      </c>
      <c r="I1222" s="46"/>
    </row>
    <row r="1223" spans="2:9">
      <c r="B1223" s="1"/>
      <c r="C1223" s="2" t="s">
        <v>901</v>
      </c>
      <c r="D1223" s="2" t="s">
        <v>511</v>
      </c>
      <c r="E1223" s="36">
        <v>29873</v>
      </c>
      <c r="F1223" s="36"/>
      <c r="G1223" s="36">
        <v>39101</v>
      </c>
      <c r="H1223" s="37" t="s">
        <v>104</v>
      </c>
      <c r="I1223" s="2"/>
    </row>
    <row r="1224" spans="2:9" s="91" customFormat="1">
      <c r="B1224" s="1"/>
      <c r="C1224" s="2" t="s">
        <v>220</v>
      </c>
      <c r="D1224" s="2" t="s">
        <v>49</v>
      </c>
      <c r="E1224" s="39">
        <v>23077</v>
      </c>
      <c r="F1224" s="39"/>
      <c r="G1224" s="39">
        <v>40147</v>
      </c>
      <c r="H1224" s="40" t="s">
        <v>104</v>
      </c>
      <c r="I1224" s="2"/>
    </row>
    <row r="1225" spans="2:9">
      <c r="B1225" s="1"/>
      <c r="C1225" s="2" t="s">
        <v>907</v>
      </c>
      <c r="D1225" s="2" t="s">
        <v>11</v>
      </c>
      <c r="E1225" s="36">
        <v>28457</v>
      </c>
      <c r="F1225" s="36"/>
      <c r="G1225" s="36" t="s">
        <v>908</v>
      </c>
      <c r="H1225" s="37" t="s">
        <v>104</v>
      </c>
      <c r="I1225" s="2"/>
    </row>
    <row r="1226" spans="2:9">
      <c r="B1226" s="1"/>
      <c r="C1226" s="2" t="s">
        <v>610</v>
      </c>
      <c r="D1226" s="2" t="s">
        <v>155</v>
      </c>
      <c r="E1226" s="36">
        <v>28826</v>
      </c>
      <c r="F1226" s="36"/>
      <c r="G1226" s="36">
        <v>41711</v>
      </c>
      <c r="H1226" s="37" t="s">
        <v>104</v>
      </c>
      <c r="I1226" s="2"/>
    </row>
    <row r="1227" spans="2:9">
      <c r="B1227" s="1"/>
      <c r="C1227" s="2" t="s">
        <v>305</v>
      </c>
      <c r="D1227" s="2" t="s">
        <v>90</v>
      </c>
      <c r="E1227" s="36">
        <v>28971</v>
      </c>
      <c r="F1227" s="36"/>
      <c r="G1227" s="36">
        <v>41625</v>
      </c>
      <c r="H1227" s="37" t="s">
        <v>104</v>
      </c>
      <c r="I1227" s="2"/>
    </row>
    <row r="1228" spans="2:9">
      <c r="B1228" s="1"/>
      <c r="C1228" s="2" t="s">
        <v>909</v>
      </c>
      <c r="D1228" s="2" t="s">
        <v>30</v>
      </c>
      <c r="E1228" s="36">
        <v>32656</v>
      </c>
      <c r="F1228" s="36"/>
      <c r="G1228" s="36">
        <v>42356</v>
      </c>
      <c r="H1228" s="37" t="s">
        <v>104</v>
      </c>
      <c r="I1228" s="2"/>
    </row>
    <row r="1229" spans="2:9">
      <c r="B1229" s="1"/>
      <c r="C1229" s="2" t="s">
        <v>912</v>
      </c>
      <c r="D1229" s="2" t="s">
        <v>373</v>
      </c>
      <c r="E1229" s="36">
        <v>32484</v>
      </c>
      <c r="F1229" s="36"/>
      <c r="G1229" s="36">
        <v>41625</v>
      </c>
      <c r="H1229" s="37" t="s">
        <v>104</v>
      </c>
      <c r="I1229" s="2"/>
    </row>
    <row r="1232" spans="2:9">
      <c r="B1232" s="96" t="s">
        <v>0</v>
      </c>
      <c r="C1232" s="96"/>
      <c r="D1232" s="96"/>
      <c r="E1232" s="96"/>
      <c r="F1232" s="96"/>
      <c r="G1232" s="96"/>
      <c r="H1232" s="96"/>
      <c r="I1232" s="96"/>
    </row>
    <row r="1233" spans="2:9">
      <c r="B1233" s="96" t="s">
        <v>747</v>
      </c>
      <c r="C1233" s="96"/>
      <c r="D1233" s="96"/>
      <c r="E1233" s="96"/>
      <c r="F1233" s="96"/>
      <c r="G1233" s="96"/>
      <c r="H1233" s="96"/>
      <c r="I1233" s="96"/>
    </row>
    <row r="1234" spans="2:9">
      <c r="B1234" s="97"/>
      <c r="C1234" s="98"/>
      <c r="D1234" s="98"/>
      <c r="E1234" s="98"/>
      <c r="F1234" s="98"/>
      <c r="G1234" s="98"/>
      <c r="H1234" s="98"/>
      <c r="I1234" s="99"/>
    </row>
    <row r="1235" spans="2:9" ht="36.75" customHeight="1">
      <c r="B1235" s="100" t="s">
        <v>719</v>
      </c>
      <c r="C1235" s="96"/>
      <c r="D1235" s="96"/>
      <c r="E1235" s="96"/>
      <c r="F1235" s="96"/>
      <c r="G1235" s="96"/>
      <c r="H1235" s="96"/>
      <c r="I1235" s="96"/>
    </row>
    <row r="1236" spans="2:9">
      <c r="B1236" s="103"/>
      <c r="C1236" s="104"/>
      <c r="D1236" s="104"/>
      <c r="E1236" s="104"/>
      <c r="F1236" s="104"/>
      <c r="G1236" s="104"/>
      <c r="H1236" s="104"/>
      <c r="I1236" s="105"/>
    </row>
    <row r="1237" spans="2:9" ht="22.5">
      <c r="B1237" s="93" t="s">
        <v>2</v>
      </c>
      <c r="C1237" s="93" t="s">
        <v>3</v>
      </c>
      <c r="D1237" s="93" t="s">
        <v>4</v>
      </c>
      <c r="E1237" s="93" t="s">
        <v>5</v>
      </c>
      <c r="F1237" s="93" t="s">
        <v>6</v>
      </c>
      <c r="G1237" s="93" t="s">
        <v>7</v>
      </c>
      <c r="H1237" s="93" t="s">
        <v>8</v>
      </c>
      <c r="I1237" s="93" t="s">
        <v>9</v>
      </c>
    </row>
    <row r="1238" spans="2:9">
      <c r="B1238" s="1">
        <v>1</v>
      </c>
      <c r="C1238" s="2" t="s">
        <v>130</v>
      </c>
      <c r="D1238" s="2" t="s">
        <v>108</v>
      </c>
      <c r="E1238" s="39">
        <v>26771</v>
      </c>
      <c r="F1238" s="39">
        <v>39192</v>
      </c>
      <c r="G1238" s="39">
        <v>36697</v>
      </c>
      <c r="H1238" s="40">
        <f>3+2+2+5.867</f>
        <v>12.867000000000001</v>
      </c>
      <c r="I1238" s="2"/>
    </row>
    <row r="1239" spans="2:9">
      <c r="B1239" s="1">
        <f>1+B1238</f>
        <v>2</v>
      </c>
      <c r="C1239" s="2" t="s">
        <v>35</v>
      </c>
      <c r="D1239" s="42" t="s">
        <v>720</v>
      </c>
      <c r="E1239" s="43">
        <v>27351</v>
      </c>
      <c r="F1239" s="43">
        <v>39989</v>
      </c>
      <c r="G1239" s="43">
        <v>37809</v>
      </c>
      <c r="H1239" s="45">
        <f>3+3+3+1+1.91</f>
        <v>11.91</v>
      </c>
      <c r="I1239" s="2"/>
    </row>
    <row r="1240" spans="2:9" s="91" customFormat="1">
      <c r="B1240" s="1">
        <f t="shared" ref="B1240:B1283" si="39">1+B1239</f>
        <v>3</v>
      </c>
      <c r="C1240" s="2" t="s">
        <v>408</v>
      </c>
      <c r="D1240" s="2" t="s">
        <v>11</v>
      </c>
      <c r="E1240" s="39">
        <v>29844</v>
      </c>
      <c r="F1240" s="39">
        <v>40887</v>
      </c>
      <c r="G1240" s="39">
        <v>38779</v>
      </c>
      <c r="H1240" s="40">
        <v>9.8339999999999996</v>
      </c>
      <c r="I1240" s="2"/>
    </row>
    <row r="1241" spans="2:9">
      <c r="B1241" s="1">
        <f t="shared" si="39"/>
        <v>4</v>
      </c>
      <c r="C1241" s="2" t="s">
        <v>721</v>
      </c>
      <c r="D1241" s="2" t="s">
        <v>181</v>
      </c>
      <c r="E1241" s="36">
        <v>29519</v>
      </c>
      <c r="F1241" s="36">
        <v>41452</v>
      </c>
      <c r="G1241" s="36">
        <v>39038</v>
      </c>
      <c r="H1241" s="37">
        <v>9.5760000000000005</v>
      </c>
      <c r="I1241" s="2"/>
    </row>
    <row r="1242" spans="2:9">
      <c r="B1242" s="1">
        <f t="shared" si="39"/>
        <v>5</v>
      </c>
      <c r="C1242" s="2" t="s">
        <v>615</v>
      </c>
      <c r="D1242" s="2" t="s">
        <v>722</v>
      </c>
      <c r="E1242" s="36">
        <v>24666</v>
      </c>
      <c r="F1242" s="36">
        <v>38010</v>
      </c>
      <c r="G1242" s="36">
        <v>35245</v>
      </c>
      <c r="H1242" s="37">
        <f>3+3+3</f>
        <v>9</v>
      </c>
      <c r="I1242" s="2" t="s">
        <v>20</v>
      </c>
    </row>
    <row r="1243" spans="2:9">
      <c r="B1243" s="1">
        <f t="shared" si="39"/>
        <v>6</v>
      </c>
      <c r="C1243" s="2" t="s">
        <v>338</v>
      </c>
      <c r="D1243" s="2" t="s">
        <v>266</v>
      </c>
      <c r="E1243" s="36">
        <v>29458</v>
      </c>
      <c r="F1243" s="36">
        <v>40207</v>
      </c>
      <c r="G1243" s="36">
        <v>38418</v>
      </c>
      <c r="H1243" s="37">
        <f>3+3+3</f>
        <v>9</v>
      </c>
      <c r="I1243" s="2" t="s">
        <v>20</v>
      </c>
    </row>
    <row r="1244" spans="2:9">
      <c r="B1244" s="1">
        <f t="shared" si="39"/>
        <v>7</v>
      </c>
      <c r="C1244" s="2" t="s">
        <v>698</v>
      </c>
      <c r="D1244" s="2" t="s">
        <v>39</v>
      </c>
      <c r="E1244" s="36">
        <v>29353</v>
      </c>
      <c r="F1244" s="36">
        <v>40526</v>
      </c>
      <c r="G1244" s="36">
        <v>38190</v>
      </c>
      <c r="H1244" s="37">
        <f>3+3+3</f>
        <v>9</v>
      </c>
      <c r="I1244" s="2" t="s">
        <v>20</v>
      </c>
    </row>
    <row r="1245" spans="2:9">
      <c r="B1245" s="1">
        <f t="shared" si="39"/>
        <v>8</v>
      </c>
      <c r="C1245" s="2" t="s">
        <v>700</v>
      </c>
      <c r="D1245" s="2" t="s">
        <v>578</v>
      </c>
      <c r="E1245" s="36">
        <v>26334</v>
      </c>
      <c r="F1245" s="36">
        <v>40717</v>
      </c>
      <c r="G1245" s="36">
        <v>35979</v>
      </c>
      <c r="H1245" s="37">
        <v>9</v>
      </c>
      <c r="I1245" s="2" t="s">
        <v>20</v>
      </c>
    </row>
    <row r="1246" spans="2:9">
      <c r="B1246" s="1">
        <f t="shared" si="39"/>
        <v>9</v>
      </c>
      <c r="C1246" s="2" t="s">
        <v>57</v>
      </c>
      <c r="D1246" s="2" t="s">
        <v>723</v>
      </c>
      <c r="E1246" s="36">
        <v>29803</v>
      </c>
      <c r="F1246" s="36">
        <v>41089</v>
      </c>
      <c r="G1246" s="36">
        <v>39260</v>
      </c>
      <c r="H1246" s="37">
        <f>3+3+3</f>
        <v>9</v>
      </c>
      <c r="I1246" s="2" t="s">
        <v>20</v>
      </c>
    </row>
    <row r="1247" spans="2:9">
      <c r="B1247" s="1">
        <f t="shared" si="39"/>
        <v>10</v>
      </c>
      <c r="C1247" s="2" t="s">
        <v>283</v>
      </c>
      <c r="D1247" s="2" t="s">
        <v>411</v>
      </c>
      <c r="E1247" s="36">
        <v>30357</v>
      </c>
      <c r="F1247" s="36">
        <v>42763</v>
      </c>
      <c r="G1247" s="36">
        <v>40616</v>
      </c>
      <c r="H1247" s="37">
        <f>3+3+3</f>
        <v>9</v>
      </c>
      <c r="I1247" s="2"/>
    </row>
    <row r="1248" spans="2:9">
      <c r="B1248" s="1">
        <f t="shared" si="39"/>
        <v>11</v>
      </c>
      <c r="C1248" s="2" t="s">
        <v>701</v>
      </c>
      <c r="D1248" s="2" t="s">
        <v>94</v>
      </c>
      <c r="E1248" s="36">
        <v>29972</v>
      </c>
      <c r="F1248" s="36">
        <v>41320</v>
      </c>
      <c r="G1248" s="36">
        <v>39428</v>
      </c>
      <c r="H1248" s="37">
        <f>3+2+3+0.564</f>
        <v>8.5640000000000001</v>
      </c>
      <c r="I1248" s="2"/>
    </row>
    <row r="1249" spans="2:9">
      <c r="B1249" s="1">
        <f t="shared" si="39"/>
        <v>12</v>
      </c>
      <c r="C1249" s="2" t="s">
        <v>702</v>
      </c>
      <c r="D1249" s="2" t="s">
        <v>46</v>
      </c>
      <c r="E1249" s="36">
        <v>23115</v>
      </c>
      <c r="F1249" s="36">
        <v>37425</v>
      </c>
      <c r="G1249" s="36">
        <v>35503</v>
      </c>
      <c r="H1249" s="37">
        <f>3+3+2</f>
        <v>8</v>
      </c>
      <c r="I1249" s="2" t="s">
        <v>20</v>
      </c>
    </row>
    <row r="1250" spans="2:9">
      <c r="B1250" s="1">
        <f t="shared" si="39"/>
        <v>13</v>
      </c>
      <c r="C1250" s="2" t="s">
        <v>697</v>
      </c>
      <c r="D1250" s="2" t="s">
        <v>112</v>
      </c>
      <c r="E1250" s="36">
        <v>26334</v>
      </c>
      <c r="F1250" s="36">
        <v>38453</v>
      </c>
      <c r="G1250" s="36">
        <v>36598</v>
      </c>
      <c r="H1250" s="37">
        <v>8</v>
      </c>
      <c r="I1250" s="2" t="s">
        <v>20</v>
      </c>
    </row>
    <row r="1251" spans="2:9">
      <c r="B1251" s="1">
        <f t="shared" si="39"/>
        <v>14</v>
      </c>
      <c r="C1251" s="2" t="s">
        <v>168</v>
      </c>
      <c r="D1251" s="2" t="s">
        <v>15</v>
      </c>
      <c r="E1251" s="36">
        <v>24844</v>
      </c>
      <c r="F1251" s="36">
        <v>38528</v>
      </c>
      <c r="G1251" s="36">
        <v>34407</v>
      </c>
      <c r="H1251" s="37">
        <f>3+2+3</f>
        <v>8</v>
      </c>
      <c r="I1251" s="2" t="s">
        <v>20</v>
      </c>
    </row>
    <row r="1252" spans="2:9" s="91" customFormat="1">
      <c r="B1252" s="1">
        <f t="shared" si="39"/>
        <v>15</v>
      </c>
      <c r="C1252" s="2" t="s">
        <v>262</v>
      </c>
      <c r="D1252" s="2" t="s">
        <v>432</v>
      </c>
      <c r="E1252" s="39">
        <v>22230</v>
      </c>
      <c r="F1252" s="39">
        <v>38558</v>
      </c>
      <c r="G1252" s="39">
        <v>34891</v>
      </c>
      <c r="H1252" s="40">
        <v>8</v>
      </c>
      <c r="I1252" s="2" t="s">
        <v>20</v>
      </c>
    </row>
    <row r="1253" spans="2:9">
      <c r="B1253" s="1">
        <f t="shared" si="39"/>
        <v>16</v>
      </c>
      <c r="C1253" s="2" t="s">
        <v>520</v>
      </c>
      <c r="D1253" s="2" t="s">
        <v>94</v>
      </c>
      <c r="E1253" s="36">
        <v>26769</v>
      </c>
      <c r="F1253" s="36">
        <v>38675</v>
      </c>
      <c r="G1253" s="36">
        <v>35773</v>
      </c>
      <c r="H1253" s="37">
        <f>3+2+3</f>
        <v>8</v>
      </c>
      <c r="I1253" s="2" t="s">
        <v>20</v>
      </c>
    </row>
    <row r="1254" spans="2:9">
      <c r="B1254" s="1">
        <f t="shared" si="39"/>
        <v>17</v>
      </c>
      <c r="C1254" s="2" t="s">
        <v>703</v>
      </c>
      <c r="D1254" s="2" t="s">
        <v>216</v>
      </c>
      <c r="E1254" s="36">
        <v>27995</v>
      </c>
      <c r="F1254" s="36">
        <v>39067</v>
      </c>
      <c r="G1254" s="36">
        <v>37077</v>
      </c>
      <c r="H1254" s="37">
        <f>3+2+3</f>
        <v>8</v>
      </c>
      <c r="I1254" s="2" t="s">
        <v>20</v>
      </c>
    </row>
    <row r="1255" spans="2:9">
      <c r="B1255" s="1">
        <f t="shared" si="39"/>
        <v>18</v>
      </c>
      <c r="C1255" s="2" t="s">
        <v>70</v>
      </c>
      <c r="D1255" s="2" t="s">
        <v>724</v>
      </c>
      <c r="E1255" s="36">
        <v>25181</v>
      </c>
      <c r="F1255" s="36">
        <v>39254</v>
      </c>
      <c r="G1255" s="36">
        <v>35037</v>
      </c>
      <c r="H1255" s="37">
        <v>8</v>
      </c>
      <c r="I1255" s="2" t="s">
        <v>20</v>
      </c>
    </row>
    <row r="1256" spans="2:9">
      <c r="B1256" s="1">
        <f t="shared" si="39"/>
        <v>19</v>
      </c>
      <c r="C1256" s="2" t="s">
        <v>132</v>
      </c>
      <c r="D1256" s="2" t="s">
        <v>229</v>
      </c>
      <c r="E1256" s="36">
        <v>28285</v>
      </c>
      <c r="F1256" s="36">
        <v>39473</v>
      </c>
      <c r="G1256" s="36">
        <v>37690</v>
      </c>
      <c r="H1256" s="37">
        <f>3+2+3</f>
        <v>8</v>
      </c>
      <c r="I1256" s="2" t="s">
        <v>20</v>
      </c>
    </row>
    <row r="1257" spans="2:9">
      <c r="B1257" s="1">
        <f t="shared" si="39"/>
        <v>20</v>
      </c>
      <c r="C1257" s="2" t="s">
        <v>136</v>
      </c>
      <c r="D1257" s="2" t="s">
        <v>128</v>
      </c>
      <c r="E1257" s="36">
        <v>28325</v>
      </c>
      <c r="F1257" s="36">
        <v>39543</v>
      </c>
      <c r="G1257" s="36">
        <v>37427</v>
      </c>
      <c r="H1257" s="37">
        <v>8</v>
      </c>
      <c r="I1257" s="2" t="s">
        <v>20</v>
      </c>
    </row>
    <row r="1258" spans="2:9">
      <c r="B1258" s="1">
        <f t="shared" si="39"/>
        <v>21</v>
      </c>
      <c r="C1258" s="2" t="s">
        <v>369</v>
      </c>
      <c r="D1258" s="2" t="s">
        <v>51</v>
      </c>
      <c r="E1258" s="36">
        <v>28648</v>
      </c>
      <c r="F1258" s="36">
        <v>40201</v>
      </c>
      <c r="G1258" s="36">
        <v>38420</v>
      </c>
      <c r="H1258" s="37">
        <f>3+2+3</f>
        <v>8</v>
      </c>
      <c r="I1258" s="2" t="s">
        <v>20</v>
      </c>
    </row>
    <row r="1259" spans="2:9">
      <c r="B1259" s="1">
        <f t="shared" si="39"/>
        <v>22</v>
      </c>
      <c r="C1259" s="2" t="s">
        <v>699</v>
      </c>
      <c r="D1259" s="2" t="s">
        <v>549</v>
      </c>
      <c r="E1259" s="36">
        <v>29349</v>
      </c>
      <c r="F1259" s="36">
        <v>40593</v>
      </c>
      <c r="G1259" s="36">
        <v>38192</v>
      </c>
      <c r="H1259" s="37">
        <v>8</v>
      </c>
      <c r="I1259" s="2" t="s">
        <v>20</v>
      </c>
    </row>
    <row r="1260" spans="2:9">
      <c r="B1260" s="1">
        <f t="shared" si="39"/>
        <v>23</v>
      </c>
      <c r="C1260" s="2" t="s">
        <v>388</v>
      </c>
      <c r="D1260" s="2" t="s">
        <v>321</v>
      </c>
      <c r="E1260" s="36">
        <v>29861</v>
      </c>
      <c r="F1260" s="36">
        <v>40887</v>
      </c>
      <c r="G1260" s="36">
        <v>38779</v>
      </c>
      <c r="H1260" s="37">
        <v>8</v>
      </c>
      <c r="I1260" s="2" t="s">
        <v>20</v>
      </c>
    </row>
    <row r="1261" spans="2:9">
      <c r="B1261" s="1">
        <f t="shared" si="39"/>
        <v>24</v>
      </c>
      <c r="C1261" s="2" t="s">
        <v>448</v>
      </c>
      <c r="D1261" s="2" t="s">
        <v>704</v>
      </c>
      <c r="E1261" s="36">
        <v>29370</v>
      </c>
      <c r="F1261" s="36">
        <v>41090</v>
      </c>
      <c r="G1261" s="36">
        <v>38894</v>
      </c>
      <c r="H1261" s="37">
        <f>3+2+3</f>
        <v>8</v>
      </c>
      <c r="I1261" s="2" t="s">
        <v>20</v>
      </c>
    </row>
    <row r="1262" spans="2:9">
      <c r="B1262" s="1">
        <f t="shared" si="39"/>
        <v>25</v>
      </c>
      <c r="C1262" s="2" t="s">
        <v>437</v>
      </c>
      <c r="D1262" s="2" t="s">
        <v>112</v>
      </c>
      <c r="E1262" s="36">
        <v>29801</v>
      </c>
      <c r="F1262" s="36">
        <v>41599</v>
      </c>
      <c r="G1262" s="36">
        <v>39421</v>
      </c>
      <c r="H1262" s="37">
        <v>8</v>
      </c>
      <c r="I1262" s="2" t="s">
        <v>20</v>
      </c>
    </row>
    <row r="1263" spans="2:9">
      <c r="B1263" s="1">
        <f t="shared" si="39"/>
        <v>26</v>
      </c>
      <c r="C1263" s="2" t="s">
        <v>307</v>
      </c>
      <c r="D1263" s="2" t="s">
        <v>725</v>
      </c>
      <c r="E1263" s="36">
        <v>29941</v>
      </c>
      <c r="F1263" s="36">
        <v>42378</v>
      </c>
      <c r="G1263" s="36">
        <v>40249</v>
      </c>
      <c r="H1263" s="37">
        <f>3+3+2</f>
        <v>8</v>
      </c>
      <c r="I1263" s="2" t="s">
        <v>20</v>
      </c>
    </row>
    <row r="1264" spans="2:9">
      <c r="B1264" s="1">
        <f t="shared" si="39"/>
        <v>27</v>
      </c>
      <c r="C1264" s="2" t="s">
        <v>906</v>
      </c>
      <c r="D1264" s="2" t="s">
        <v>355</v>
      </c>
      <c r="E1264" s="36">
        <v>22229</v>
      </c>
      <c r="F1264" s="36">
        <v>42544</v>
      </c>
      <c r="G1264" s="36">
        <v>40613</v>
      </c>
      <c r="H1264" s="37">
        <v>8</v>
      </c>
      <c r="I1264" s="2"/>
    </row>
    <row r="1265" spans="2:9">
      <c r="B1265" s="1">
        <f t="shared" si="39"/>
        <v>28</v>
      </c>
      <c r="C1265" s="2" t="s">
        <v>726</v>
      </c>
      <c r="D1265" s="2" t="s">
        <v>155</v>
      </c>
      <c r="E1265" s="36">
        <v>25859</v>
      </c>
      <c r="F1265" s="36">
        <v>38170</v>
      </c>
      <c r="G1265" s="36">
        <v>35249</v>
      </c>
      <c r="H1265" s="37">
        <f>3+2+2</f>
        <v>7</v>
      </c>
      <c r="I1265" s="2" t="s">
        <v>20</v>
      </c>
    </row>
    <row r="1266" spans="2:9">
      <c r="B1266" s="1">
        <f t="shared" si="39"/>
        <v>29</v>
      </c>
      <c r="C1266" s="2" t="s">
        <v>57</v>
      </c>
      <c r="D1266" s="2" t="s">
        <v>71</v>
      </c>
      <c r="E1266" s="36">
        <v>29362</v>
      </c>
      <c r="F1266" s="36">
        <v>40208</v>
      </c>
      <c r="G1266" s="36">
        <v>38047</v>
      </c>
      <c r="H1266" s="37">
        <f>3+2+2</f>
        <v>7</v>
      </c>
      <c r="I1266" s="2" t="s">
        <v>20</v>
      </c>
    </row>
    <row r="1267" spans="2:9">
      <c r="B1267" s="1">
        <f t="shared" si="39"/>
        <v>30</v>
      </c>
      <c r="C1267" s="2" t="s">
        <v>142</v>
      </c>
      <c r="D1267" s="2" t="s">
        <v>705</v>
      </c>
      <c r="E1267" s="36">
        <v>28701</v>
      </c>
      <c r="F1267" s="36">
        <v>40353</v>
      </c>
      <c r="G1267" s="36">
        <v>38191</v>
      </c>
      <c r="H1267" s="37">
        <f>3+2+2</f>
        <v>7</v>
      </c>
      <c r="I1267" s="2" t="s">
        <v>20</v>
      </c>
    </row>
    <row r="1268" spans="2:9">
      <c r="B1268" s="1">
        <f t="shared" si="39"/>
        <v>31</v>
      </c>
      <c r="C1268" s="2" t="s">
        <v>101</v>
      </c>
      <c r="D1268" s="2" t="s">
        <v>373</v>
      </c>
      <c r="E1268" s="36">
        <v>29001</v>
      </c>
      <c r="F1268" s="36">
        <v>41301</v>
      </c>
      <c r="G1268" s="36">
        <v>38895</v>
      </c>
      <c r="H1268" s="37">
        <f>3+2+2</f>
        <v>7</v>
      </c>
      <c r="I1268" s="2" t="s">
        <v>20</v>
      </c>
    </row>
    <row r="1269" spans="2:9">
      <c r="B1269" s="1">
        <f t="shared" si="39"/>
        <v>32</v>
      </c>
      <c r="C1269" s="2" t="s">
        <v>727</v>
      </c>
      <c r="D1269" s="2" t="s">
        <v>728</v>
      </c>
      <c r="E1269" s="36">
        <v>28763</v>
      </c>
      <c r="F1269" s="36">
        <v>41734</v>
      </c>
      <c r="G1269" s="36">
        <v>39037</v>
      </c>
      <c r="H1269" s="37">
        <f>3+2+2</f>
        <v>7</v>
      </c>
      <c r="I1269" s="2" t="s">
        <v>20</v>
      </c>
    </row>
    <row r="1270" spans="2:9" s="91" customFormat="1">
      <c r="B1270" s="1">
        <f t="shared" si="39"/>
        <v>33</v>
      </c>
      <c r="C1270" s="2" t="s">
        <v>665</v>
      </c>
      <c r="D1270" s="2" t="s">
        <v>707</v>
      </c>
      <c r="E1270" s="36">
        <v>30273</v>
      </c>
      <c r="F1270" s="36">
        <v>42174</v>
      </c>
      <c r="G1270" s="36">
        <v>40232</v>
      </c>
      <c r="H1270" s="37">
        <v>7</v>
      </c>
      <c r="I1270" s="2" t="s">
        <v>20</v>
      </c>
    </row>
    <row r="1271" spans="2:9">
      <c r="B1271" s="1">
        <f t="shared" si="39"/>
        <v>34</v>
      </c>
      <c r="C1271" s="2" t="s">
        <v>117</v>
      </c>
      <c r="D1271" s="2" t="s">
        <v>108</v>
      </c>
      <c r="E1271" s="36">
        <v>30171</v>
      </c>
      <c r="F1271" s="36">
        <v>42538</v>
      </c>
      <c r="G1271" s="36">
        <v>40498</v>
      </c>
      <c r="H1271" s="37">
        <v>7</v>
      </c>
      <c r="I1271" s="2" t="s">
        <v>20</v>
      </c>
    </row>
    <row r="1272" spans="2:9">
      <c r="B1272" s="1">
        <f t="shared" si="39"/>
        <v>35</v>
      </c>
      <c r="C1272" s="2" t="s">
        <v>913</v>
      </c>
      <c r="D1272" s="2" t="s">
        <v>51</v>
      </c>
      <c r="E1272" s="36">
        <v>28647</v>
      </c>
      <c r="F1272" s="36">
        <v>42909</v>
      </c>
      <c r="G1272" s="36">
        <v>40137</v>
      </c>
      <c r="H1272" s="37">
        <v>7</v>
      </c>
      <c r="I1272" s="2"/>
    </row>
    <row r="1273" spans="2:9">
      <c r="B1273" s="1">
        <f t="shared" si="39"/>
        <v>36</v>
      </c>
      <c r="C1273" s="2" t="s">
        <v>709</v>
      </c>
      <c r="D1273" s="2" t="s">
        <v>510</v>
      </c>
      <c r="E1273" s="36">
        <v>28526</v>
      </c>
      <c r="F1273" s="36">
        <v>40717</v>
      </c>
      <c r="G1273" s="36">
        <v>38049</v>
      </c>
      <c r="H1273" s="37">
        <v>6</v>
      </c>
      <c r="I1273" s="2" t="s">
        <v>20</v>
      </c>
    </row>
    <row r="1274" spans="2:9">
      <c r="B1274" s="1">
        <f t="shared" si="39"/>
        <v>37</v>
      </c>
      <c r="C1274" s="2" t="s">
        <v>910</v>
      </c>
      <c r="D1274" s="2" t="s">
        <v>911</v>
      </c>
      <c r="E1274" s="36">
        <v>29168</v>
      </c>
      <c r="F1274" s="36">
        <v>41256</v>
      </c>
      <c r="G1274" s="36">
        <v>38545</v>
      </c>
      <c r="H1274" s="37">
        <v>6</v>
      </c>
      <c r="I1274" s="2" t="s">
        <v>20</v>
      </c>
    </row>
    <row r="1275" spans="2:9">
      <c r="B1275" s="1">
        <f t="shared" si="39"/>
        <v>38</v>
      </c>
      <c r="C1275" s="2" t="s">
        <v>352</v>
      </c>
      <c r="D1275" s="2" t="s">
        <v>916</v>
      </c>
      <c r="E1275" s="36">
        <v>29317</v>
      </c>
      <c r="F1275" s="36">
        <v>41353</v>
      </c>
      <c r="G1275" s="36">
        <v>39155</v>
      </c>
      <c r="H1275" s="37">
        <v>6</v>
      </c>
      <c r="I1275" s="2"/>
    </row>
    <row r="1276" spans="2:9">
      <c r="B1276" s="1">
        <f t="shared" si="39"/>
        <v>39</v>
      </c>
      <c r="C1276" s="2" t="s">
        <v>303</v>
      </c>
      <c r="D1276" s="2" t="s">
        <v>46</v>
      </c>
      <c r="E1276" s="36">
        <v>27164</v>
      </c>
      <c r="F1276" s="36">
        <v>38528</v>
      </c>
      <c r="G1276" s="36">
        <v>36598</v>
      </c>
      <c r="H1276" s="37">
        <f>3+2</f>
        <v>5</v>
      </c>
      <c r="I1276" s="2" t="s">
        <v>20</v>
      </c>
    </row>
    <row r="1277" spans="2:9">
      <c r="B1277" s="1">
        <f t="shared" si="39"/>
        <v>40</v>
      </c>
      <c r="C1277" s="2" t="s">
        <v>326</v>
      </c>
      <c r="D1277" s="2" t="s">
        <v>15</v>
      </c>
      <c r="E1277" s="36">
        <v>26775</v>
      </c>
      <c r="F1277" s="36">
        <v>38892</v>
      </c>
      <c r="G1277" s="36">
        <v>36950</v>
      </c>
      <c r="H1277" s="37">
        <f>3+2</f>
        <v>5</v>
      </c>
      <c r="I1277" s="2" t="s">
        <v>20</v>
      </c>
    </row>
    <row r="1278" spans="2:9">
      <c r="B1278" s="1">
        <f t="shared" si="39"/>
        <v>41</v>
      </c>
      <c r="C1278" s="2" t="s">
        <v>915</v>
      </c>
      <c r="D1278" s="2" t="s">
        <v>128</v>
      </c>
      <c r="E1278" s="36">
        <v>28843</v>
      </c>
      <c r="F1278" s="36">
        <v>40209</v>
      </c>
      <c r="G1278" s="36">
        <v>37811</v>
      </c>
      <c r="H1278" s="37">
        <v>5</v>
      </c>
      <c r="I1278" s="2" t="s">
        <v>20</v>
      </c>
    </row>
    <row r="1279" spans="2:9">
      <c r="B1279" s="1">
        <f t="shared" si="39"/>
        <v>42</v>
      </c>
      <c r="C1279" s="2" t="s">
        <v>713</v>
      </c>
      <c r="D1279" s="2" t="s">
        <v>11</v>
      </c>
      <c r="E1279" s="36">
        <v>29565</v>
      </c>
      <c r="F1279" s="36">
        <v>40702</v>
      </c>
      <c r="G1279" s="36">
        <v>38418</v>
      </c>
      <c r="H1279" s="37">
        <f>3+2</f>
        <v>5</v>
      </c>
      <c r="I1279" s="2" t="s">
        <v>20</v>
      </c>
    </row>
    <row r="1280" spans="2:9">
      <c r="B1280" s="1">
        <f t="shared" si="39"/>
        <v>43</v>
      </c>
      <c r="C1280" s="2" t="s">
        <v>706</v>
      </c>
      <c r="D1280" s="2" t="s">
        <v>137</v>
      </c>
      <c r="E1280" s="36">
        <v>29416</v>
      </c>
      <c r="F1280" s="36">
        <v>40999</v>
      </c>
      <c r="G1280" s="36">
        <v>39153</v>
      </c>
      <c r="H1280" s="37">
        <v>5</v>
      </c>
      <c r="I1280" s="2" t="s">
        <v>20</v>
      </c>
    </row>
    <row r="1281" spans="2:9">
      <c r="B1281" s="1">
        <f t="shared" si="39"/>
        <v>44</v>
      </c>
      <c r="C1281" s="2" t="s">
        <v>713</v>
      </c>
      <c r="D1281" s="2" t="s">
        <v>387</v>
      </c>
      <c r="E1281" s="36">
        <v>29698</v>
      </c>
      <c r="F1281" s="36">
        <v>41835</v>
      </c>
      <c r="G1281" s="36">
        <v>39521</v>
      </c>
      <c r="H1281" s="37">
        <v>5</v>
      </c>
      <c r="I1281" s="2" t="s">
        <v>20</v>
      </c>
    </row>
    <row r="1282" spans="2:9">
      <c r="B1282" s="1">
        <f t="shared" si="39"/>
        <v>45</v>
      </c>
      <c r="C1282" s="2" t="s">
        <v>914</v>
      </c>
      <c r="D1282" s="2" t="s">
        <v>51</v>
      </c>
      <c r="E1282" s="36">
        <v>27909</v>
      </c>
      <c r="F1282" s="36">
        <v>42937</v>
      </c>
      <c r="G1282" s="36">
        <v>40891</v>
      </c>
      <c r="H1282" s="37">
        <v>5</v>
      </c>
      <c r="I1282" s="2"/>
    </row>
    <row r="1283" spans="2:9">
      <c r="B1283" s="1">
        <f t="shared" si="39"/>
        <v>46</v>
      </c>
      <c r="C1283" s="2" t="s">
        <v>711</v>
      </c>
      <c r="D1283" s="2" t="s">
        <v>712</v>
      </c>
      <c r="E1283" s="36">
        <v>21879</v>
      </c>
      <c r="F1283" s="36">
        <v>39932</v>
      </c>
      <c r="G1283" s="36">
        <v>37690</v>
      </c>
      <c r="H1283" s="37">
        <f>3</f>
        <v>3</v>
      </c>
      <c r="I1283" s="2"/>
    </row>
    <row r="1284" spans="2:9">
      <c r="B1284" s="1"/>
      <c r="C1284" s="2" t="s">
        <v>729</v>
      </c>
      <c r="D1284" s="2" t="s">
        <v>549</v>
      </c>
      <c r="E1284" s="36">
        <v>27245</v>
      </c>
      <c r="F1284" s="36">
        <v>39543</v>
      </c>
      <c r="G1284" s="36">
        <v>36962</v>
      </c>
      <c r="H1284" s="37" t="s">
        <v>104</v>
      </c>
      <c r="I1284" s="2"/>
    </row>
  </sheetData>
  <sortState ref="C1238:H1284">
    <sortCondition descending="1" ref="H1238:H1284"/>
  </sortState>
  <mergeCells count="255">
    <mergeCell ref="B1236:I1236"/>
    <mergeCell ref="B1179:I1179"/>
    <mergeCell ref="B1180:I1180"/>
    <mergeCell ref="B1181:I1181"/>
    <mergeCell ref="B1232:I1232"/>
    <mergeCell ref="B1233:I1233"/>
    <mergeCell ref="B1234:I1234"/>
    <mergeCell ref="B1235:I1235"/>
    <mergeCell ref="B1144:I1144"/>
    <mergeCell ref="B1145:I1145"/>
    <mergeCell ref="B1146:I1146"/>
    <mergeCell ref="B1147:I1147"/>
    <mergeCell ref="B1086:I1086"/>
    <mergeCell ref="B1087:I1087"/>
    <mergeCell ref="B1177:I1177"/>
    <mergeCell ref="B1178:I1178"/>
    <mergeCell ref="B1148:I1148"/>
    <mergeCell ref="B1090:I1090"/>
    <mergeCell ref="B1104:I1104"/>
    <mergeCell ref="B1105:I1105"/>
    <mergeCell ref="B1106:I1106"/>
    <mergeCell ref="B1107:I1107"/>
    <mergeCell ref="B1088:I1088"/>
    <mergeCell ref="B1089:I1089"/>
    <mergeCell ref="B1108:I1108"/>
    <mergeCell ref="B1047:I1047"/>
    <mergeCell ref="B1009:I1009"/>
    <mergeCell ref="B1010:I1010"/>
    <mergeCell ref="B1024:I1024"/>
    <mergeCell ref="B1025:I1025"/>
    <mergeCell ref="B1048:I1048"/>
    <mergeCell ref="B1049:I1049"/>
    <mergeCell ref="B942:I942"/>
    <mergeCell ref="B943:I943"/>
    <mergeCell ref="B944:I944"/>
    <mergeCell ref="B945:I945"/>
    <mergeCell ref="B986:I986"/>
    <mergeCell ref="B987:I987"/>
    <mergeCell ref="B988:I988"/>
    <mergeCell ref="B1045:I1045"/>
    <mergeCell ref="B984:I984"/>
    <mergeCell ref="B985:I985"/>
    <mergeCell ref="B1007:I1007"/>
    <mergeCell ref="B1008:I1008"/>
    <mergeCell ref="B1026:I1026"/>
    <mergeCell ref="B1027:I1027"/>
    <mergeCell ref="B1011:I1011"/>
    <mergeCell ref="B1023:I1023"/>
    <mergeCell ref="B1046:I1046"/>
    <mergeCell ref="B928:I928"/>
    <mergeCell ref="B929:I929"/>
    <mergeCell ref="B930:I930"/>
    <mergeCell ref="B931:I931"/>
    <mergeCell ref="B932:I932"/>
    <mergeCell ref="B941:I941"/>
    <mergeCell ref="B837:I837"/>
    <mergeCell ref="B838:I838"/>
    <mergeCell ref="B839:I839"/>
    <mergeCell ref="B840:I840"/>
    <mergeCell ref="B901:I901"/>
    <mergeCell ref="B902:I902"/>
    <mergeCell ref="B892:I892"/>
    <mergeCell ref="B893:I893"/>
    <mergeCell ref="B899:I899"/>
    <mergeCell ref="B900:I900"/>
    <mergeCell ref="B857:I857"/>
    <mergeCell ref="B889:I889"/>
    <mergeCell ref="B853:I853"/>
    <mergeCell ref="B854:I854"/>
    <mergeCell ref="B890:I890"/>
    <mergeCell ref="B891:I891"/>
    <mergeCell ref="B903:I903"/>
    <mergeCell ref="B855:I855"/>
    <mergeCell ref="B856:I856"/>
    <mergeCell ref="B803:I803"/>
    <mergeCell ref="B836:I836"/>
    <mergeCell ref="B746:I746"/>
    <mergeCell ref="B763:I763"/>
    <mergeCell ref="B764:I764"/>
    <mergeCell ref="B765:I765"/>
    <mergeCell ref="B766:I766"/>
    <mergeCell ref="B767:I767"/>
    <mergeCell ref="B799:I799"/>
    <mergeCell ref="B800:I800"/>
    <mergeCell ref="B801:I801"/>
    <mergeCell ref="B802:I802"/>
    <mergeCell ref="B579:I579"/>
    <mergeCell ref="B580:I580"/>
    <mergeCell ref="B581:I581"/>
    <mergeCell ref="B582:I582"/>
    <mergeCell ref="B727:I727"/>
    <mergeCell ref="B728:I728"/>
    <mergeCell ref="B744:I744"/>
    <mergeCell ref="B745:I745"/>
    <mergeCell ref="B698:I698"/>
    <mergeCell ref="B699:I699"/>
    <mergeCell ref="B700:I700"/>
    <mergeCell ref="B726:I726"/>
    <mergeCell ref="B743:I743"/>
    <mergeCell ref="B730:I730"/>
    <mergeCell ref="B742:I742"/>
    <mergeCell ref="B625:I625"/>
    <mergeCell ref="B626:I626"/>
    <mergeCell ref="B583:I583"/>
    <mergeCell ref="B622:I622"/>
    <mergeCell ref="B696:I696"/>
    <mergeCell ref="B697:I697"/>
    <mergeCell ref="B729:I729"/>
    <mergeCell ref="B623:I623"/>
    <mergeCell ref="B624:I624"/>
    <mergeCell ref="B557:I557"/>
    <mergeCell ref="B558:I558"/>
    <mergeCell ref="B498:I498"/>
    <mergeCell ref="B499:I499"/>
    <mergeCell ref="B512:I512"/>
    <mergeCell ref="B513:I513"/>
    <mergeCell ref="B514:I514"/>
    <mergeCell ref="B515:I515"/>
    <mergeCell ref="B516:I516"/>
    <mergeCell ref="B554:I554"/>
    <mergeCell ref="B555:I555"/>
    <mergeCell ref="B556:I556"/>
    <mergeCell ref="B437:I437"/>
    <mergeCell ref="B438:I438"/>
    <mergeCell ref="B484:I484"/>
    <mergeCell ref="B485:I485"/>
    <mergeCell ref="B496:I496"/>
    <mergeCell ref="B497:I497"/>
    <mergeCell ref="B470:I470"/>
    <mergeCell ref="B471:I471"/>
    <mergeCell ref="B472:I472"/>
    <mergeCell ref="B473:I473"/>
    <mergeCell ref="B495:I495"/>
    <mergeCell ref="B487:I487"/>
    <mergeCell ref="B488:I488"/>
    <mergeCell ref="B461:I461"/>
    <mergeCell ref="B462:I462"/>
    <mergeCell ref="B439:I439"/>
    <mergeCell ref="B440:I440"/>
    <mergeCell ref="B463:I463"/>
    <mergeCell ref="B469:I469"/>
    <mergeCell ref="B486:I486"/>
    <mergeCell ref="B459:I459"/>
    <mergeCell ref="B460:I460"/>
    <mergeCell ref="B407:I407"/>
    <mergeCell ref="B408:I408"/>
    <mergeCell ref="B409:I409"/>
    <mergeCell ref="B422:I422"/>
    <mergeCell ref="B423:I423"/>
    <mergeCell ref="B424:I424"/>
    <mergeCell ref="B425:I425"/>
    <mergeCell ref="B426:I426"/>
    <mergeCell ref="B436:I436"/>
    <mergeCell ref="B297:I297"/>
    <mergeCell ref="B298:I298"/>
    <mergeCell ref="B311:I311"/>
    <mergeCell ref="B312:I312"/>
    <mergeCell ref="B376:I376"/>
    <mergeCell ref="B383:I383"/>
    <mergeCell ref="B405:I405"/>
    <mergeCell ref="B406:I406"/>
    <mergeCell ref="B372:I372"/>
    <mergeCell ref="B373:I373"/>
    <mergeCell ref="B374:I374"/>
    <mergeCell ref="B375:I375"/>
    <mergeCell ref="B387:I387"/>
    <mergeCell ref="B385:I385"/>
    <mergeCell ref="B386:I386"/>
    <mergeCell ref="B350:I350"/>
    <mergeCell ref="B351:I351"/>
    <mergeCell ref="B313:I313"/>
    <mergeCell ref="B314:I314"/>
    <mergeCell ref="B352:I352"/>
    <mergeCell ref="B353:I353"/>
    <mergeCell ref="B384:I384"/>
    <mergeCell ref="B315:I315"/>
    <mergeCell ref="B349:I349"/>
    <mergeCell ref="B295:I295"/>
    <mergeCell ref="B296:I296"/>
    <mergeCell ref="B255:I255"/>
    <mergeCell ref="B256:I256"/>
    <mergeCell ref="B257:I257"/>
    <mergeCell ref="B258:I258"/>
    <mergeCell ref="B263:I263"/>
    <mergeCell ref="B264:I264"/>
    <mergeCell ref="B265:I265"/>
    <mergeCell ref="B266:I266"/>
    <mergeCell ref="B267:I267"/>
    <mergeCell ref="B294:I294"/>
    <mergeCell ref="B137:I137"/>
    <mergeCell ref="B138:I138"/>
    <mergeCell ref="B139:I139"/>
    <mergeCell ref="B150:I150"/>
    <mergeCell ref="B211:I211"/>
    <mergeCell ref="B212:I212"/>
    <mergeCell ref="B224:I224"/>
    <mergeCell ref="B254:I254"/>
    <mergeCell ref="B179:I179"/>
    <mergeCell ref="B208:I208"/>
    <mergeCell ref="B209:I209"/>
    <mergeCell ref="B210:I210"/>
    <mergeCell ref="B223:I223"/>
    <mergeCell ref="B221:I221"/>
    <mergeCell ref="B222:I222"/>
    <mergeCell ref="B175:I175"/>
    <mergeCell ref="B176:I176"/>
    <mergeCell ref="B151:I151"/>
    <mergeCell ref="B152:I152"/>
    <mergeCell ref="B177:I177"/>
    <mergeCell ref="B178:I178"/>
    <mergeCell ref="B220:I220"/>
    <mergeCell ref="B153:I153"/>
    <mergeCell ref="B154:I154"/>
    <mergeCell ref="B135:I135"/>
    <mergeCell ref="B136:I136"/>
    <mergeCell ref="B90:I90"/>
    <mergeCell ref="B91:I91"/>
    <mergeCell ref="B92:I92"/>
    <mergeCell ref="B93:I93"/>
    <mergeCell ref="B94:I94"/>
    <mergeCell ref="B116:I116"/>
    <mergeCell ref="B117:I117"/>
    <mergeCell ref="B118:I118"/>
    <mergeCell ref="B119:I119"/>
    <mergeCell ref="B120:I120"/>
    <mergeCell ref="B126:I126"/>
    <mergeCell ref="B127:I127"/>
    <mergeCell ref="B128:I128"/>
    <mergeCell ref="B129:I129"/>
    <mergeCell ref="B130:I130"/>
    <mergeCell ref="B30:I30"/>
    <mergeCell ref="B37:I37"/>
    <mergeCell ref="B26:I26"/>
    <mergeCell ref="B27:I27"/>
    <mergeCell ref="B38:I38"/>
    <mergeCell ref="B39:I39"/>
    <mergeCell ref="B54:I54"/>
    <mergeCell ref="B55:I55"/>
    <mergeCell ref="B40:I40"/>
    <mergeCell ref="B41:I41"/>
    <mergeCell ref="B52:I52"/>
    <mergeCell ref="B53:I53"/>
    <mergeCell ref="B51:I51"/>
    <mergeCell ref="B2:I2"/>
    <mergeCell ref="B3:I3"/>
    <mergeCell ref="B4:I4"/>
    <mergeCell ref="B5:I5"/>
    <mergeCell ref="B28:I28"/>
    <mergeCell ref="B29:I29"/>
    <mergeCell ref="B18:I18"/>
    <mergeCell ref="B19:I19"/>
    <mergeCell ref="B20:I20"/>
    <mergeCell ref="B21:I21"/>
    <mergeCell ref="B6:I6"/>
    <mergeCell ref="B17:I17"/>
  </mergeCells>
  <phoneticPr fontId="11" type="noConversion"/>
  <pageMargins left="0.47244094488188981" right="0.23622047244094491" top="0.39370078740157483" bottom="0.35433070866141736" header="0.39370078740157483" footer="0.19685039370078741"/>
  <pageSetup paperSize="9" scale="86" orientation="landscape" r:id="rId1"/>
  <headerFooter>
    <oddFooter xml:space="preserve">&amp;CPagina &amp;P di 18
 </oddFooter>
  </headerFooter>
  <rowBreaks count="16" manualBreakCount="16">
    <brk id="50" max="8" man="1"/>
    <brk id="147" max="8" man="1"/>
    <brk id="219" max="8" man="1"/>
    <brk id="293" max="8" man="1"/>
    <brk id="371" max="8" man="1"/>
    <brk id="435" max="8" man="1"/>
    <brk id="511" max="8" man="1"/>
    <brk id="695" max="8" man="1"/>
    <brk id="762" max="8" man="1"/>
    <brk id="850" max="8" man="1"/>
    <brk id="927" max="8" man="1"/>
    <brk id="1006" max="8" man="1"/>
    <brk id="1085" max="8" man="1"/>
    <brk id="1143" max="8" man="1"/>
    <brk id="1175" max="8" man="1"/>
    <brk id="123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GRADUATORIE PROVVISORIE 2019</vt:lpstr>
      <vt:lpstr>Foglio2</vt:lpstr>
      <vt:lpstr>Foglio3</vt:lpstr>
      <vt:lpstr>'GRADUATORIE PROVVISORIE 2019'!Area_stampa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2018-02-15T12:52:17Z</cp:lastPrinted>
  <dcterms:created xsi:type="dcterms:W3CDTF">2006-09-25T09:17:32Z</dcterms:created>
  <dcterms:modified xsi:type="dcterms:W3CDTF">2018-09-29T10:31:15Z</dcterms:modified>
</cp:coreProperties>
</file>