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2" activeTab="0"/>
  </bookViews>
  <sheets>
    <sheet name="Spec x Branca" sheetId="1" r:id="rId1"/>
    <sheet name="INCARICHI A TEMPO DETERMINATO" sheetId="2" r:id="rId2"/>
    <sheet name="INCARICHI PROVVISORI" sheetId="3" r:id="rId3"/>
  </sheets>
  <definedNames>
    <definedName name="_xlnm._FilterDatabase" localSheetId="0" hidden="1">'Spec x Branca'!$A$1:$BH$245</definedName>
  </definedNames>
  <calcPr fullCalcOnLoad="1"/>
</workbook>
</file>

<file path=xl/sharedStrings.xml><?xml version="1.0" encoding="utf-8"?>
<sst xmlns="http://schemas.openxmlformats.org/spreadsheetml/2006/main" count="1101" uniqueCount="476">
  <si>
    <t>MATR.</t>
  </si>
  <si>
    <t xml:space="preserve">SPECIALISTI </t>
  </si>
  <si>
    <t>cod BRANCA</t>
  </si>
  <si>
    <t>BRANCA</t>
  </si>
  <si>
    <t>DETERMINAZ. INCARICO</t>
  </si>
  <si>
    <t>INDET.  / T.D. INC.PROV.</t>
  </si>
  <si>
    <t>TOTALE</t>
  </si>
  <si>
    <t>TOTALE CONFR</t>
  </si>
  <si>
    <t>DIFF</t>
  </si>
  <si>
    <t>NEUROLOGIA</t>
  </si>
  <si>
    <t>INDET.</t>
  </si>
  <si>
    <t>CARDIOLOGIA</t>
  </si>
  <si>
    <t>ODONTOIATRIA</t>
  </si>
  <si>
    <t>OCULISTICA</t>
  </si>
  <si>
    <t>REUMATOLOGIA</t>
  </si>
  <si>
    <t>GERIATRIA</t>
  </si>
  <si>
    <t>DIABETOLOGIA</t>
  </si>
  <si>
    <t>ENDOCRINOLOGIA</t>
  </si>
  <si>
    <t>PSICHIATRIA</t>
  </si>
  <si>
    <t>DERMATOLOGIA</t>
  </si>
  <si>
    <t>CHIRURGIA</t>
  </si>
  <si>
    <t>UROLOGIA</t>
  </si>
  <si>
    <t>MEDICINA DELLO SPORT</t>
  </si>
  <si>
    <t>ALLERGOLOGIA</t>
  </si>
  <si>
    <t xml:space="preserve"> </t>
  </si>
  <si>
    <t>T.D.</t>
  </si>
  <si>
    <t>TOTALE DISTRETTO 1 AREA VASTA</t>
  </si>
  <si>
    <t>TOTALE DISTRETTO 2 AREA OVEST</t>
  </si>
  <si>
    <t>TOTALE DISTRETTO 4</t>
  </si>
  <si>
    <t>TOTALE DISTRETTO 5</t>
  </si>
  <si>
    <t>CIPULLO</t>
  </si>
  <si>
    <t>MICHELE</t>
  </si>
  <si>
    <t>COGNOME</t>
  </si>
  <si>
    <t>NOME</t>
  </si>
  <si>
    <t>FANCELLO</t>
  </si>
  <si>
    <t>PAOLO</t>
  </si>
  <si>
    <t>JORES</t>
  </si>
  <si>
    <t>RITA M. DESIREE</t>
  </si>
  <si>
    <t>MELONI</t>
  </si>
  <si>
    <t>SIMEONI</t>
  </si>
  <si>
    <t>ANNA RITA</t>
  </si>
  <si>
    <t>CAGLIARI</t>
  </si>
  <si>
    <t>MONASTIR</t>
  </si>
  <si>
    <t>SESTU</t>
  </si>
  <si>
    <t>DECIMO</t>
  </si>
  <si>
    <t>PULA</t>
  </si>
  <si>
    <t>TEULADA</t>
  </si>
  <si>
    <t>ASSEMINI</t>
  </si>
  <si>
    <t>QUARTU S. ELENA</t>
  </si>
  <si>
    <t>DOLIANOVA</t>
  </si>
  <si>
    <t>BURCEI</t>
  </si>
  <si>
    <t>SINNAI</t>
  </si>
  <si>
    <t>SELARGIUS</t>
  </si>
  <si>
    <t>MURAVERA</t>
  </si>
  <si>
    <t>VILLASIMIUS</t>
  </si>
  <si>
    <t>ISILI</t>
  </si>
  <si>
    <t>SENORBI'</t>
  </si>
  <si>
    <t>MANDAS</t>
  </si>
  <si>
    <t>ORROLI</t>
  </si>
  <si>
    <t>SADALI</t>
  </si>
  <si>
    <t>DIPARTIMENTO SALUTE MENTALE</t>
  </si>
  <si>
    <t>CSM ISILI</t>
  </si>
  <si>
    <t xml:space="preserve">CAGLIARI VIA Romagna Serv. Endocr. </t>
  </si>
  <si>
    <t>Endocrinologia Territoriale</t>
  </si>
  <si>
    <t>Igiene e Sanità Pubblica</t>
  </si>
  <si>
    <t>SANITA' ANIMALE</t>
  </si>
  <si>
    <t>CARCERE Minorile Quartucciu</t>
  </si>
  <si>
    <t>Tutela della Salute in Carcere</t>
  </si>
  <si>
    <t>CASA Circondariale Uta</t>
  </si>
  <si>
    <t>CASA Circondariale ISILI</t>
  </si>
  <si>
    <t>P.O. BINAGHI CAGLIARI</t>
  </si>
  <si>
    <t>P.O. SS. TRINITA' CAGLIARI</t>
  </si>
  <si>
    <t>P.O. S. GIUSEPPE ISILI</t>
  </si>
  <si>
    <t>P.O. S. MARCELLINO MURAVERA</t>
  </si>
  <si>
    <t>TOTALE DISTRETTO 3 QUARTU PARTEOLLA</t>
  </si>
  <si>
    <t>ANESTESIA</t>
  </si>
  <si>
    <t>DI MARTINO</t>
  </si>
  <si>
    <t>MARIA ROSA</t>
  </si>
  <si>
    <t>ANGIOLOGIA</t>
  </si>
  <si>
    <t>GIUSEPPE</t>
  </si>
  <si>
    <t>FLORIS</t>
  </si>
  <si>
    <t>ANGELINA</t>
  </si>
  <si>
    <t>ALVAU</t>
  </si>
  <si>
    <t>M. DOMENICA</t>
  </si>
  <si>
    <t>CHERCHI</t>
  </si>
  <si>
    <t>STEFANO</t>
  </si>
  <si>
    <t>FIORI</t>
  </si>
  <si>
    <t>GIANMARCO</t>
  </si>
  <si>
    <t>MARIA ROSARIA</t>
  </si>
  <si>
    <t xml:space="preserve">FADDA </t>
  </si>
  <si>
    <t>RITA MONICA</t>
  </si>
  <si>
    <t>PODDIGHE</t>
  </si>
  <si>
    <t>ANNA</t>
  </si>
  <si>
    <t>ANGELO</t>
  </si>
  <si>
    <t>GAREZZO</t>
  </si>
  <si>
    <t>ROBERTA</t>
  </si>
  <si>
    <t>PIGA</t>
  </si>
  <si>
    <t>SANDRO SALVATORE</t>
  </si>
  <si>
    <t>PITZUS</t>
  </si>
  <si>
    <t>GIOVANNA</t>
  </si>
  <si>
    <t>RIVANO</t>
  </si>
  <si>
    <t>ANTONIO CARLO</t>
  </si>
  <si>
    <t>MACCIOTTA</t>
  </si>
  <si>
    <t>MARIA CINZIA</t>
  </si>
  <si>
    <t>PORCU</t>
  </si>
  <si>
    <t>TIZIANA MARIA ASSUNTA</t>
  </si>
  <si>
    <t>LOY</t>
  </si>
  <si>
    <t>ANNA MARIA</t>
  </si>
  <si>
    <t>LIORI</t>
  </si>
  <si>
    <t>ANTONIO ANGELO</t>
  </si>
  <si>
    <t xml:space="preserve">MANCA </t>
  </si>
  <si>
    <t>ILARIA</t>
  </si>
  <si>
    <t>MARINI</t>
  </si>
  <si>
    <t>AUGUSTO</t>
  </si>
  <si>
    <t>USAI</t>
  </si>
  <si>
    <t>GIUSY</t>
  </si>
  <si>
    <t>TARDIOLA</t>
  </si>
  <si>
    <t>PIETRO</t>
  </si>
  <si>
    <t xml:space="preserve">PILI </t>
  </si>
  <si>
    <t>GIOVANNI</t>
  </si>
  <si>
    <t>SILIQUA</t>
  </si>
  <si>
    <t>VILLASOR</t>
  </si>
  <si>
    <t xml:space="preserve">CASTAGNA </t>
  </si>
  <si>
    <t>CANU</t>
  </si>
  <si>
    <t>LAURA</t>
  </si>
  <si>
    <t>MIGLIARI</t>
  </si>
  <si>
    <t>MARIO</t>
  </si>
  <si>
    <t xml:space="preserve">PALOMBA </t>
  </si>
  <si>
    <t>MANUELE</t>
  </si>
  <si>
    <t>BERUTTI</t>
  </si>
  <si>
    <t>S. PIO</t>
  </si>
  <si>
    <t>CARLINI</t>
  </si>
  <si>
    <t>KATIA</t>
  </si>
  <si>
    <t xml:space="preserve">MEREU </t>
  </si>
  <si>
    <t xml:space="preserve">RUNDINI </t>
  </si>
  <si>
    <t>ANNA PAOLA</t>
  </si>
  <si>
    <t xml:space="preserve">CHIRURGIA </t>
  </si>
  <si>
    <t>AGHEDU</t>
  </si>
  <si>
    <t>GONARIO</t>
  </si>
  <si>
    <t>AGUS</t>
  </si>
  <si>
    <t>SEVERINO SANDRO</t>
  </si>
  <si>
    <t>FARRIS</t>
  </si>
  <si>
    <t>LOREDANA</t>
  </si>
  <si>
    <t>CHIAPPE</t>
  </si>
  <si>
    <t>MONICA</t>
  </si>
  <si>
    <t>DEVILLANOVA</t>
  </si>
  <si>
    <t>SONIA MARIA</t>
  </si>
  <si>
    <t xml:space="preserve">MEI </t>
  </si>
  <si>
    <t>SEVERINO</t>
  </si>
  <si>
    <t>MONTIXI</t>
  </si>
  <si>
    <t>ELISABETTA</t>
  </si>
  <si>
    <t>PUTZU</t>
  </si>
  <si>
    <t>CLAUDIA</t>
  </si>
  <si>
    <t>TERESA RITA</t>
  </si>
  <si>
    <t>PORRU</t>
  </si>
  <si>
    <t>CRISTINA</t>
  </si>
  <si>
    <t xml:space="preserve">DEIANA </t>
  </si>
  <si>
    <t>STEFANIA</t>
  </si>
  <si>
    <t>MUDADU</t>
  </si>
  <si>
    <t>TIZIANA</t>
  </si>
  <si>
    <t>PAOLA</t>
  </si>
  <si>
    <t xml:space="preserve">LAI </t>
  </si>
  <si>
    <t>ALESSIO</t>
  </si>
  <si>
    <t>EMATOLOGIA</t>
  </si>
  <si>
    <t>SANTANDREA</t>
  </si>
  <si>
    <t>NONNIS</t>
  </si>
  <si>
    <t>CECILIA</t>
  </si>
  <si>
    <t xml:space="preserve">DI LIBERTO </t>
  </si>
  <si>
    <t>MICHELA</t>
  </si>
  <si>
    <t>ORRU'</t>
  </si>
  <si>
    <t>GIANFRANCO</t>
  </si>
  <si>
    <t>PILIA</t>
  </si>
  <si>
    <t>IRENE LORENZA</t>
  </si>
  <si>
    <t>RIZZOLO</t>
  </si>
  <si>
    <t xml:space="preserve">CABULA </t>
  </si>
  <si>
    <t>ROSANNA</t>
  </si>
  <si>
    <t>CALIA</t>
  </si>
  <si>
    <t>MARIA ANTONIETTA</t>
  </si>
  <si>
    <t>MARIA ASSUNTA</t>
  </si>
  <si>
    <t>PILO</t>
  </si>
  <si>
    <t>ALESSANDRO</t>
  </si>
  <si>
    <t>FISIOCHINESITERAPIA</t>
  </si>
  <si>
    <t>ACQUAS</t>
  </si>
  <si>
    <t>RITA</t>
  </si>
  <si>
    <t>PIANU</t>
  </si>
  <si>
    <t>CESARE</t>
  </si>
  <si>
    <t>ANEDDA</t>
  </si>
  <si>
    <t>MARISELLA</t>
  </si>
  <si>
    <t>ANGIOI</t>
  </si>
  <si>
    <t>ANNA ROSA</t>
  </si>
  <si>
    <t xml:space="preserve">SECCI </t>
  </si>
  <si>
    <t>MAURIZIO</t>
  </si>
  <si>
    <t>SOLINAS</t>
  </si>
  <si>
    <t>ALBA LUISA</t>
  </si>
  <si>
    <t>GAETA</t>
  </si>
  <si>
    <t>RAFFAELLA</t>
  </si>
  <si>
    <t xml:space="preserve">ONDRADU </t>
  </si>
  <si>
    <t>KATYA</t>
  </si>
  <si>
    <t>MANCOSU</t>
  </si>
  <si>
    <t>ROBERTO</t>
  </si>
  <si>
    <t>SECHI</t>
  </si>
  <si>
    <t xml:space="preserve">SCATTU </t>
  </si>
  <si>
    <t>IVA</t>
  </si>
  <si>
    <t xml:space="preserve">SERCI </t>
  </si>
  <si>
    <t>MANOELA M.</t>
  </si>
  <si>
    <t xml:space="preserve">SFORZA </t>
  </si>
  <si>
    <t>MARIA GRAZIA</t>
  </si>
  <si>
    <t>OBINO</t>
  </si>
  <si>
    <t>GRAZIELLA</t>
  </si>
  <si>
    <t>SCANU</t>
  </si>
  <si>
    <t>PIERLUIGI</t>
  </si>
  <si>
    <t>SORO</t>
  </si>
  <si>
    <t>SABRINA</t>
  </si>
  <si>
    <t>ASUNI</t>
  </si>
  <si>
    <t>GLORIA</t>
  </si>
  <si>
    <t>SILI</t>
  </si>
  <si>
    <t>CINZIA</t>
  </si>
  <si>
    <t>BALLISAI</t>
  </si>
  <si>
    <t>MARIA RITA</t>
  </si>
  <si>
    <t>IGIENE PUBBLICA</t>
  </si>
  <si>
    <t>BAFFIGO</t>
  </si>
  <si>
    <t>FABIO</t>
  </si>
  <si>
    <t>IGIENE PUBBLICA -Org. Servizi Sanitari di Base</t>
  </si>
  <si>
    <t xml:space="preserve">PINTUS </t>
  </si>
  <si>
    <t>MARINA</t>
  </si>
  <si>
    <t>MALATTIE INFETTIVE</t>
  </si>
  <si>
    <t>PINA ANTONELLA</t>
  </si>
  <si>
    <t>ZUCCA</t>
  </si>
  <si>
    <t>FRANCESCA</t>
  </si>
  <si>
    <t>MEDICINA DEL LAVORO</t>
  </si>
  <si>
    <t>CARDIA</t>
  </si>
  <si>
    <t>GARAU</t>
  </si>
  <si>
    <t>GIACOBBE</t>
  </si>
  <si>
    <t>SIMONETTA</t>
  </si>
  <si>
    <t>SATTA</t>
  </si>
  <si>
    <t>GIANMARIO</t>
  </si>
  <si>
    <t>MEDICINA INTERNA</t>
  </si>
  <si>
    <t>AL ZUHAIRI</t>
  </si>
  <si>
    <t>BAKER</t>
  </si>
  <si>
    <t>NEFROLOGIA E DIALISI</t>
  </si>
  <si>
    <t>MELIS</t>
  </si>
  <si>
    <t>GIORGIO</t>
  </si>
  <si>
    <t>MAURA</t>
  </si>
  <si>
    <t>ANTONIO</t>
  </si>
  <si>
    <t>ZORCOLO</t>
  </si>
  <si>
    <t>ANTONELLO</t>
  </si>
  <si>
    <t>PIRAS</t>
  </si>
  <si>
    <t>SARTI</t>
  </si>
  <si>
    <t>DINA</t>
  </si>
  <si>
    <t>SOLLA</t>
  </si>
  <si>
    <t>MANUELA</t>
  </si>
  <si>
    <t xml:space="preserve">IBBA </t>
  </si>
  <si>
    <t>SERGIO</t>
  </si>
  <si>
    <t>MELLINO</t>
  </si>
  <si>
    <t>GIOVANNI A.</t>
  </si>
  <si>
    <t>BRUNA</t>
  </si>
  <si>
    <t>PERRA</t>
  </si>
  <si>
    <t>LEILA</t>
  </si>
  <si>
    <t>NEUROPSICH. INFANTILE</t>
  </si>
  <si>
    <t>AROFFO</t>
  </si>
  <si>
    <t>ANNA MARIANGELA</t>
  </si>
  <si>
    <t>PISCEDDA</t>
  </si>
  <si>
    <t>MARCHEI</t>
  </si>
  <si>
    <t>MARIA FRANCESCA</t>
  </si>
  <si>
    <t>CAFFARENA</t>
  </si>
  <si>
    <t>CARLA</t>
  </si>
  <si>
    <t>MANCONI</t>
  </si>
  <si>
    <t>FRANCESCA MARIA</t>
  </si>
  <si>
    <t>GIAGHEDDU</t>
  </si>
  <si>
    <t xml:space="preserve">BERTOLA </t>
  </si>
  <si>
    <t>MIRIAM</t>
  </si>
  <si>
    <t>DE MARTINI</t>
  </si>
  <si>
    <t>GUIDO</t>
  </si>
  <si>
    <t>FALCHI</t>
  </si>
  <si>
    <t>PIERGIORGIO</t>
  </si>
  <si>
    <t>GALIMI</t>
  </si>
  <si>
    <t>TOLA</t>
  </si>
  <si>
    <t>ANDREA</t>
  </si>
  <si>
    <t>UCCHEDDU</t>
  </si>
  <si>
    <t>SUSANNA</t>
  </si>
  <si>
    <t>MULAS</t>
  </si>
  <si>
    <t>ANGIUS</t>
  </si>
  <si>
    <t>GIANLUIGI</t>
  </si>
  <si>
    <t>GIAMPAOLO</t>
  </si>
  <si>
    <t>ANTONIO GIOVANNI BATT.</t>
  </si>
  <si>
    <t xml:space="preserve">PIRAS </t>
  </si>
  <si>
    <t>VITTORIA</t>
  </si>
  <si>
    <t>GOVERNI</t>
  </si>
  <si>
    <t>ALESSANDRA</t>
  </si>
  <si>
    <t>NESSI</t>
  </si>
  <si>
    <t>SERPI</t>
  </si>
  <si>
    <t>GIANLUCA</t>
  </si>
  <si>
    <t>SERRA</t>
  </si>
  <si>
    <t>CATERINA</t>
  </si>
  <si>
    <t>PALMAS</t>
  </si>
  <si>
    <t>MARCO</t>
  </si>
  <si>
    <t>DANIELA</t>
  </si>
  <si>
    <t>MACCIONI</t>
  </si>
  <si>
    <t>LUIGI</t>
  </si>
  <si>
    <t>MARIA CRISTINA</t>
  </si>
  <si>
    <t xml:space="preserve">PISCITELLI </t>
  </si>
  <si>
    <t>MARIA ELEONORA</t>
  </si>
  <si>
    <t>BIGGIO</t>
  </si>
  <si>
    <t>ENNAS</t>
  </si>
  <si>
    <t>GAVIANO</t>
  </si>
  <si>
    <t>MEREU</t>
  </si>
  <si>
    <t>FRANCESCO</t>
  </si>
  <si>
    <t>NIEDDU</t>
  </si>
  <si>
    <t>PINNA</t>
  </si>
  <si>
    <t>RAIMONDO</t>
  </si>
  <si>
    <t>DIANA</t>
  </si>
  <si>
    <t>GIOVANNI MARIO</t>
  </si>
  <si>
    <t>LOBINA</t>
  </si>
  <si>
    <t>MARIA CHIARA</t>
  </si>
  <si>
    <t>SABA</t>
  </si>
  <si>
    <t>CARTA</t>
  </si>
  <si>
    <t>FRANCO</t>
  </si>
  <si>
    <t xml:space="preserve">LOI </t>
  </si>
  <si>
    <t>CORRADO</t>
  </si>
  <si>
    <t>ROLANDO</t>
  </si>
  <si>
    <t>LAI</t>
  </si>
  <si>
    <t>LORENA</t>
  </si>
  <si>
    <t>COIS</t>
  </si>
  <si>
    <t>LUCIANA</t>
  </si>
  <si>
    <t xml:space="preserve">MUREDDU </t>
  </si>
  <si>
    <t>VINCI</t>
  </si>
  <si>
    <t>CONTE</t>
  </si>
  <si>
    <t>MASSIMO</t>
  </si>
  <si>
    <t>ROSSI</t>
  </si>
  <si>
    <t>MARIA TERESA</t>
  </si>
  <si>
    <t>ONCOLOGIA</t>
  </si>
  <si>
    <t>ANTIOCO</t>
  </si>
  <si>
    <t>MURRU</t>
  </si>
  <si>
    <t>PEDDITZI</t>
  </si>
  <si>
    <t>BARCA</t>
  </si>
  <si>
    <t>ESU</t>
  </si>
  <si>
    <t>SILVIA</t>
  </si>
  <si>
    <t>PILLONI</t>
  </si>
  <si>
    <t>ORL</t>
  </si>
  <si>
    <t>DENULI</t>
  </si>
  <si>
    <t>PORCEDDU</t>
  </si>
  <si>
    <t>FROGHERI</t>
  </si>
  <si>
    <t>GIUSEPPINA</t>
  </si>
  <si>
    <t>PAOLETTO</t>
  </si>
  <si>
    <t>TERRACCIANO</t>
  </si>
  <si>
    <t>SENESI</t>
  </si>
  <si>
    <t>MARIA NICOLETTA</t>
  </si>
  <si>
    <t>MASCOLO</t>
  </si>
  <si>
    <t xml:space="preserve">DESSY </t>
  </si>
  <si>
    <t>ANNALISA</t>
  </si>
  <si>
    <t>ORTOPEDIA</t>
  </si>
  <si>
    <t>PILERI</t>
  </si>
  <si>
    <t>SEMPREBENE</t>
  </si>
  <si>
    <t>PEDDIO</t>
  </si>
  <si>
    <t>GIANCARLO</t>
  </si>
  <si>
    <t>FERRELI</t>
  </si>
  <si>
    <t>MURA</t>
  </si>
  <si>
    <t>GIANPAOLO</t>
  </si>
  <si>
    <t>PANI</t>
  </si>
  <si>
    <t>PIERPAOLO</t>
  </si>
  <si>
    <t>D’AURIA</t>
  </si>
  <si>
    <t xml:space="preserve">LUIGI </t>
  </si>
  <si>
    <t>OSTETRICIA E GINEC.</t>
  </si>
  <si>
    <t>CODIPIETRO</t>
  </si>
  <si>
    <t>FAUSTA</t>
  </si>
  <si>
    <t>FIORE</t>
  </si>
  <si>
    <t>RAFFAELE</t>
  </si>
  <si>
    <t>CASU</t>
  </si>
  <si>
    <t>MARIA</t>
  </si>
  <si>
    <t>MALTONI</t>
  </si>
  <si>
    <t>ANTONELLA</t>
  </si>
  <si>
    <t>SORCE</t>
  </si>
  <si>
    <t>CARBONI</t>
  </si>
  <si>
    <t>VALERIA LORENA</t>
  </si>
  <si>
    <t>SPISSU</t>
  </si>
  <si>
    <t>ROSALBA</t>
  </si>
  <si>
    <t>MUSCAS</t>
  </si>
  <si>
    <t>MIRELLA</t>
  </si>
  <si>
    <t>PATOLOGIA CLINICA</t>
  </si>
  <si>
    <t>PIRRI</t>
  </si>
  <si>
    <t>FILEO</t>
  </si>
  <si>
    <t>PASSIU</t>
  </si>
  <si>
    <t xml:space="preserve">UDA </t>
  </si>
  <si>
    <t>PATRIZIA</t>
  </si>
  <si>
    <t>PEDIATRIA</t>
  </si>
  <si>
    <t>FESSIA</t>
  </si>
  <si>
    <t>FIAMMETTA</t>
  </si>
  <si>
    <t>GHIANI</t>
  </si>
  <si>
    <t>GIUSEPPA</t>
  </si>
  <si>
    <t>OLIVERIO</t>
  </si>
  <si>
    <t>DAMIANO</t>
  </si>
  <si>
    <t>PNEUMOLOGIA</t>
  </si>
  <si>
    <t>MANULI</t>
  </si>
  <si>
    <t>MUSILLI</t>
  </si>
  <si>
    <t>LICIA MARIA FRANCESCA</t>
  </si>
  <si>
    <t>PSIC./PSICOTERAPIA</t>
  </si>
  <si>
    <t>CARUSI</t>
  </si>
  <si>
    <t>FRANCA</t>
  </si>
  <si>
    <t>SITZIA</t>
  </si>
  <si>
    <t>BARBARA</t>
  </si>
  <si>
    <t>GAROFALO</t>
  </si>
  <si>
    <t>PIANO</t>
  </si>
  <si>
    <t>VIVIANA</t>
  </si>
  <si>
    <t>CAGLIARI Via Romagna C. T. Dist. Psich.</t>
  </si>
  <si>
    <t>GIRAU</t>
  </si>
  <si>
    <t>ANGELA LAURA</t>
  </si>
  <si>
    <t>CARRUBA TOSCANO</t>
  </si>
  <si>
    <t>CONCETTA</t>
  </si>
  <si>
    <t>RADIOLOGIA</t>
  </si>
  <si>
    <t>SALVATORE</t>
  </si>
  <si>
    <t xml:space="preserve">PISANO </t>
  </si>
  <si>
    <t>MARIA PINA</t>
  </si>
  <si>
    <t>VALERIA VITTORINA</t>
  </si>
  <si>
    <t xml:space="preserve">MONTANARI </t>
  </si>
  <si>
    <t xml:space="preserve">USAI </t>
  </si>
  <si>
    <t>ROSA</t>
  </si>
  <si>
    <t>LOCCI</t>
  </si>
  <si>
    <t>MARIA EMERENZIANA</t>
  </si>
  <si>
    <t>DONDELINGER</t>
  </si>
  <si>
    <t>FODDAI PATRICIA</t>
  </si>
  <si>
    <t>ANNA CARLA S.</t>
  </si>
  <si>
    <t>ROSANGELA</t>
  </si>
  <si>
    <t xml:space="preserve">SPIGA </t>
  </si>
  <si>
    <t>MARIROSA</t>
  </si>
  <si>
    <t>CABRAS</t>
  </si>
  <si>
    <t>COSSU</t>
  </si>
  <si>
    <t>SCHIRRU</t>
  </si>
  <si>
    <t>DI LIBERTO</t>
  </si>
  <si>
    <t>FARINA</t>
  </si>
  <si>
    <t>RADIOLOGIA Ecografica.</t>
  </si>
  <si>
    <t>DI NUNZIO</t>
  </si>
  <si>
    <t>TERESA</t>
  </si>
  <si>
    <t>RADIOLOGIA Mammografica</t>
  </si>
  <si>
    <t>DEMONTIS</t>
  </si>
  <si>
    <t>GIGLIOLA</t>
  </si>
  <si>
    <t>VALENTINA</t>
  </si>
  <si>
    <t xml:space="preserve">PORRU </t>
  </si>
  <si>
    <t xml:space="preserve">FRONGIA </t>
  </si>
  <si>
    <t>PALA</t>
  </si>
  <si>
    <t>MARIA RICCARDA</t>
  </si>
  <si>
    <t>SCIENZE ALIMENTAZIONE</t>
  </si>
  <si>
    <t>FEDERICA</t>
  </si>
  <si>
    <t>ORE</t>
  </si>
  <si>
    <t>ATTILIO P. ANGELO</t>
  </si>
  <si>
    <t>MARCELLO</t>
  </si>
  <si>
    <t>ANNA ASSUNTA</t>
  </si>
  <si>
    <t>CARMELA</t>
  </si>
  <si>
    <t>SETZU</t>
  </si>
  <si>
    <t>MAURILIO</t>
  </si>
  <si>
    <t>VETERINARI/SANITA'  ANIMALE</t>
  </si>
  <si>
    <t>ALONGI</t>
  </si>
  <si>
    <t>GRIMALDI</t>
  </si>
  <si>
    <t>MESINA</t>
  </si>
  <si>
    <t>PUDDU</t>
  </si>
  <si>
    <t>VIRGILIO</t>
  </si>
  <si>
    <t>FENU</t>
  </si>
  <si>
    <t>S. Nicolo' Gerreri Servizio Igiene Pubblica</t>
  </si>
  <si>
    <t>CAGLIARI VIA ROMAGNA ADI/UONPI</t>
  </si>
  <si>
    <t>S. NICOLO' GERREI</t>
  </si>
  <si>
    <t>CAGLIARI Servizio Igiene Pubblica Via Sonnino</t>
  </si>
  <si>
    <t>00022</t>
  </si>
  <si>
    <t>00032</t>
  </si>
  <si>
    <t>00053</t>
  </si>
  <si>
    <t>00025</t>
  </si>
  <si>
    <t>00049</t>
  </si>
  <si>
    <t>00045</t>
  </si>
  <si>
    <t>00001</t>
  </si>
  <si>
    <t>00061</t>
  </si>
  <si>
    <t>00010</t>
  </si>
  <si>
    <t>00013</t>
  </si>
  <si>
    <t>PSIC./PSICOTERAPIA medici</t>
  </si>
  <si>
    <t>PSICOLOGIA psicologi</t>
  </si>
  <si>
    <t>00070</t>
  </si>
  <si>
    <t>DELEDDA</t>
  </si>
  <si>
    <t>PATTERI</t>
  </si>
  <si>
    <t>ELENA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</si>
</sst>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dd/mm/yy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0000.0"/>
    <numFmt numFmtId="172" formatCode="00000.00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 shrinkToFit="1"/>
    </xf>
    <xf numFmtId="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35" borderId="11" xfId="0" applyFont="1" applyFill="1" applyBorder="1" applyAlignment="1">
      <alignment/>
    </xf>
    <xf numFmtId="49" fontId="12" fillId="35" borderId="11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 shrinkToFit="1"/>
    </xf>
    <xf numFmtId="0" fontId="1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50" fillId="0" borderId="0" xfId="0" applyFont="1" applyAlignment="1">
      <alignment/>
    </xf>
    <xf numFmtId="0" fontId="50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50" fillId="35" borderId="0" xfId="0" applyFont="1" applyFill="1" applyAlignment="1">
      <alignment/>
    </xf>
    <xf numFmtId="0" fontId="12" fillId="35" borderId="11" xfId="0" applyFont="1" applyFill="1" applyBorder="1" applyAlignment="1">
      <alignment horizontal="left"/>
    </xf>
    <xf numFmtId="0" fontId="50" fillId="34" borderId="0" xfId="0" applyFont="1" applyFill="1" applyAlignment="1">
      <alignment/>
    </xf>
    <xf numFmtId="49" fontId="12" fillId="35" borderId="11" xfId="0" applyNumberFormat="1" applyFont="1" applyFill="1" applyBorder="1" applyAlignment="1">
      <alignment/>
    </xf>
    <xf numFmtId="49" fontId="50" fillId="35" borderId="10" xfId="0" applyNumberFormat="1" applyFont="1" applyFill="1" applyBorder="1" applyAlignment="1">
      <alignment/>
    </xf>
    <xf numFmtId="49" fontId="12" fillId="35" borderId="10" xfId="0" applyNumberFormat="1" applyFont="1" applyFill="1" applyBorder="1" applyAlignment="1">
      <alignment shrinkToFit="1"/>
    </xf>
    <xf numFmtId="49" fontId="12" fillId="35" borderId="11" xfId="0" applyNumberFormat="1" applyFont="1" applyFill="1" applyBorder="1" applyAlignment="1">
      <alignment horizontal="left"/>
    </xf>
    <xf numFmtId="49" fontId="12" fillId="35" borderId="12" xfId="0" applyNumberFormat="1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49" fontId="12" fillId="35" borderId="13" xfId="0" applyNumberFormat="1" applyFont="1" applyFill="1" applyBorder="1" applyAlignment="1">
      <alignment/>
    </xf>
    <xf numFmtId="49" fontId="12" fillId="35" borderId="12" xfId="0" applyNumberFormat="1" applyFont="1" applyFill="1" applyBorder="1" applyAlignment="1">
      <alignment shrinkToFit="1"/>
    </xf>
    <xf numFmtId="0" fontId="12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49" fontId="12" fillId="35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49" fontId="12" fillId="35" borderId="10" xfId="0" applyNumberFormat="1" applyFont="1" applyFill="1" applyBorder="1" applyAlignment="1">
      <alignment horizontal="right"/>
    </xf>
    <xf numFmtId="49" fontId="50" fillId="35" borderId="12" xfId="0" applyNumberFormat="1" applyFont="1" applyFill="1" applyBorder="1" applyAlignment="1">
      <alignment/>
    </xf>
    <xf numFmtId="0" fontId="50" fillId="35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6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6"/>
  <sheetViews>
    <sheetView tabSelected="1" zoomScalePageLayoutView="0" workbookViewId="0" topLeftCell="A1">
      <pane xSplit="2" ySplit="1" topLeftCell="C14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6" sqref="A156:IV156"/>
    </sheetView>
  </sheetViews>
  <sheetFormatPr defaultColWidth="9.140625" defaultRowHeight="12.75"/>
  <cols>
    <col min="1" max="1" width="13.28125" style="55" customWidth="1"/>
    <col min="2" max="2" width="18.140625" style="55" customWidth="1"/>
    <col min="3" max="3" width="18.140625" style="76" customWidth="1"/>
    <col min="4" max="4" width="25.57421875" style="55" customWidth="1"/>
    <col min="5" max="5" width="11.8515625" style="76" customWidth="1"/>
    <col min="6" max="6" width="10.28125" style="52" customWidth="1"/>
    <col min="7" max="8" width="11.140625" style="6" customWidth="1"/>
    <col min="9" max="10" width="12.28125" style="6" customWidth="1"/>
    <col min="11" max="11" width="9.28125" style="6" customWidth="1"/>
    <col min="12" max="12" width="10.7109375" style="43" customWidth="1"/>
    <col min="13" max="13" width="11.57421875" style="6" customWidth="1"/>
    <col min="14" max="14" width="10.28125" style="6" customWidth="1"/>
    <col min="15" max="16" width="12.57421875" style="6" customWidth="1"/>
    <col min="17" max="18" width="13.140625" style="6" customWidth="1"/>
    <col min="19" max="19" width="15.00390625" style="43" customWidth="1"/>
    <col min="20" max="20" width="12.57421875" style="6" customWidth="1"/>
    <col min="21" max="21" width="15.28125" style="6" customWidth="1"/>
    <col min="22" max="23" width="12.57421875" style="6" customWidth="1"/>
    <col min="24" max="24" width="18.28125" style="43" customWidth="1"/>
    <col min="25" max="27" width="18.28125" style="7" customWidth="1"/>
    <col min="28" max="28" width="18.28125" style="43" customWidth="1"/>
    <col min="29" max="29" width="8.8515625" style="7" customWidth="1"/>
    <col min="30" max="30" width="12.421875" style="7" customWidth="1"/>
    <col min="31" max="31" width="12.28125" style="7" customWidth="1"/>
    <col min="32" max="33" width="11.28125" style="7" customWidth="1"/>
    <col min="34" max="34" width="18.28125" style="43" customWidth="1"/>
    <col min="35" max="36" width="18.28125" style="7" customWidth="1"/>
    <col min="37" max="37" width="18.28125" style="43" customWidth="1"/>
    <col min="38" max="38" width="18.28125" style="7" customWidth="1"/>
    <col min="39" max="39" width="18.28125" style="43" customWidth="1"/>
    <col min="40" max="42" width="18.28125" style="7" customWidth="1"/>
    <col min="43" max="43" width="18.28125" style="43" customWidth="1"/>
    <col min="44" max="44" width="18.28125" style="7" customWidth="1"/>
    <col min="45" max="45" width="18.28125" style="43" customWidth="1"/>
    <col min="46" max="48" width="18.28125" style="7" customWidth="1"/>
    <col min="49" max="49" width="18.28125" style="43" customWidth="1"/>
    <col min="50" max="50" width="18.28125" style="7" customWidth="1"/>
    <col min="51" max="51" width="18.28125" style="43" customWidth="1"/>
    <col min="52" max="52" width="18.28125" style="7" customWidth="1"/>
    <col min="53" max="53" width="18.28125" style="43" customWidth="1"/>
    <col min="54" max="54" width="18.28125" style="7" customWidth="1"/>
    <col min="55" max="55" width="18.28125" style="43" customWidth="1"/>
    <col min="56" max="56" width="18.28125" style="7" customWidth="1"/>
    <col min="57" max="57" width="18.28125" style="43" customWidth="1"/>
    <col min="58" max="58" width="18.28125" style="7" customWidth="1"/>
    <col min="59" max="59" width="12.7109375" style="7" customWidth="1"/>
    <col min="60" max="60" width="9.140625" style="55" customWidth="1"/>
  </cols>
  <sheetData>
    <row r="1" spans="1:59" ht="45">
      <c r="A1" s="54" t="s">
        <v>32</v>
      </c>
      <c r="B1" s="73" t="s">
        <v>33</v>
      </c>
      <c r="C1" s="75" t="s">
        <v>2</v>
      </c>
      <c r="D1" s="75" t="s">
        <v>3</v>
      </c>
      <c r="E1" s="81" t="s">
        <v>4</v>
      </c>
      <c r="F1" s="50" t="s">
        <v>5</v>
      </c>
      <c r="G1" s="13" t="s">
        <v>41</v>
      </c>
      <c r="H1" s="13" t="s">
        <v>457</v>
      </c>
      <c r="I1" s="13" t="s">
        <v>42</v>
      </c>
      <c r="J1" s="13" t="s">
        <v>52</v>
      </c>
      <c r="K1" s="13" t="s">
        <v>43</v>
      </c>
      <c r="L1" s="41" t="s">
        <v>26</v>
      </c>
      <c r="M1" s="44" t="s">
        <v>47</v>
      </c>
      <c r="N1" s="13" t="s">
        <v>44</v>
      </c>
      <c r="O1" s="13" t="s">
        <v>45</v>
      </c>
      <c r="P1" s="13" t="s">
        <v>120</v>
      </c>
      <c r="Q1" s="13" t="s">
        <v>46</v>
      </c>
      <c r="R1" s="13" t="s">
        <v>121</v>
      </c>
      <c r="S1" s="41" t="s">
        <v>27</v>
      </c>
      <c r="T1" s="13" t="s">
        <v>48</v>
      </c>
      <c r="U1" s="13" t="s">
        <v>49</v>
      </c>
      <c r="V1" s="13" t="s">
        <v>50</v>
      </c>
      <c r="W1" s="13" t="s">
        <v>51</v>
      </c>
      <c r="X1" s="41" t="s">
        <v>74</v>
      </c>
      <c r="Y1" s="13" t="s">
        <v>53</v>
      </c>
      <c r="Z1" s="13" t="s">
        <v>458</v>
      </c>
      <c r="AA1" s="13" t="s">
        <v>54</v>
      </c>
      <c r="AB1" s="41" t="s">
        <v>28</v>
      </c>
      <c r="AC1" s="13" t="s">
        <v>55</v>
      </c>
      <c r="AD1" s="13" t="s">
        <v>56</v>
      </c>
      <c r="AE1" s="13" t="s">
        <v>57</v>
      </c>
      <c r="AF1" s="13" t="s">
        <v>58</v>
      </c>
      <c r="AG1" s="13" t="s">
        <v>59</v>
      </c>
      <c r="AH1" s="41" t="s">
        <v>29</v>
      </c>
      <c r="AI1" s="13" t="s">
        <v>61</v>
      </c>
      <c r="AJ1" s="13" t="s">
        <v>403</v>
      </c>
      <c r="AK1" s="41" t="s">
        <v>60</v>
      </c>
      <c r="AL1" s="13" t="s">
        <v>62</v>
      </c>
      <c r="AM1" s="41" t="s">
        <v>63</v>
      </c>
      <c r="AN1" s="13" t="s">
        <v>44</v>
      </c>
      <c r="AO1" s="13" t="s">
        <v>456</v>
      </c>
      <c r="AP1" s="13" t="s">
        <v>459</v>
      </c>
      <c r="AQ1" s="41" t="s">
        <v>64</v>
      </c>
      <c r="AR1" s="13" t="s">
        <v>41</v>
      </c>
      <c r="AS1" s="41" t="s">
        <v>65</v>
      </c>
      <c r="AT1" s="13" t="s">
        <v>66</v>
      </c>
      <c r="AU1" s="13" t="s">
        <v>68</v>
      </c>
      <c r="AV1" s="13" t="s">
        <v>69</v>
      </c>
      <c r="AW1" s="41" t="s">
        <v>67</v>
      </c>
      <c r="AX1" s="13" t="s">
        <v>70</v>
      </c>
      <c r="AY1" s="41" t="s">
        <v>70</v>
      </c>
      <c r="AZ1" s="13" t="s">
        <v>71</v>
      </c>
      <c r="BA1" s="41" t="s">
        <v>71</v>
      </c>
      <c r="BB1" s="13" t="s">
        <v>72</v>
      </c>
      <c r="BC1" s="41" t="s">
        <v>72</v>
      </c>
      <c r="BD1" s="13" t="s">
        <v>73</v>
      </c>
      <c r="BE1" s="41" t="s">
        <v>73</v>
      </c>
      <c r="BF1" s="13"/>
      <c r="BG1" s="14" t="s">
        <v>6</v>
      </c>
    </row>
    <row r="2" spans="1:59" ht="12.75">
      <c r="A2" s="46" t="s">
        <v>34</v>
      </c>
      <c r="B2" s="70" t="s">
        <v>35</v>
      </c>
      <c r="C2" s="38">
        <v>56</v>
      </c>
      <c r="D2" s="69" t="s">
        <v>23</v>
      </c>
      <c r="E2" s="48"/>
      <c r="F2" s="51" t="s">
        <v>10</v>
      </c>
      <c r="G2" s="18">
        <v>4</v>
      </c>
      <c r="H2" s="18"/>
      <c r="I2" s="18"/>
      <c r="J2" s="18">
        <v>3</v>
      </c>
      <c r="K2" s="18"/>
      <c r="L2" s="42">
        <f>SUM(G2:K2)</f>
        <v>7</v>
      </c>
      <c r="M2" s="18"/>
      <c r="N2" s="20">
        <v>5</v>
      </c>
      <c r="O2" s="18"/>
      <c r="P2" s="18"/>
      <c r="Q2" s="18"/>
      <c r="R2" s="18"/>
      <c r="S2" s="42">
        <f>SUM(M2:R2)</f>
        <v>5</v>
      </c>
      <c r="T2" s="18"/>
      <c r="U2" s="18"/>
      <c r="V2" s="18"/>
      <c r="W2" s="18"/>
      <c r="X2" s="42">
        <f>SUM(T2:W2)</f>
        <v>0</v>
      </c>
      <c r="Y2" s="19"/>
      <c r="Z2" s="19"/>
      <c r="AA2" s="19"/>
      <c r="AB2" s="42">
        <f>SUM(Y2:AA2)</f>
        <v>0</v>
      </c>
      <c r="AC2" s="19"/>
      <c r="AD2" s="19"/>
      <c r="AE2" s="19"/>
      <c r="AF2" s="19"/>
      <c r="AG2" s="19"/>
      <c r="AH2" s="42">
        <f>SUM(AC2:AG2)</f>
        <v>0</v>
      </c>
      <c r="AI2" s="19"/>
      <c r="AJ2" s="19"/>
      <c r="AK2" s="49">
        <f>SUM(AI2:AJ2)</f>
        <v>0</v>
      </c>
      <c r="AL2" s="19"/>
      <c r="AM2" s="42">
        <f>SUM(AL2)</f>
        <v>0</v>
      </c>
      <c r="AN2" s="21"/>
      <c r="AO2" s="21"/>
      <c r="AP2" s="21"/>
      <c r="AQ2" s="42">
        <f>SUM(AN2:AP2)</f>
        <v>0</v>
      </c>
      <c r="AR2" s="19"/>
      <c r="AS2" s="42">
        <f>SUM(AR2)</f>
        <v>0</v>
      </c>
      <c r="AT2" s="21"/>
      <c r="AU2" s="19"/>
      <c r="AV2" s="19"/>
      <c r="AW2" s="42">
        <f>SUM(AT2:AV2)</f>
        <v>0</v>
      </c>
      <c r="AX2" s="19"/>
      <c r="AY2" s="42">
        <f>SUM(AX2)</f>
        <v>0</v>
      </c>
      <c r="AZ2" s="19"/>
      <c r="BA2" s="42">
        <f>SUM(AZ2)</f>
        <v>0</v>
      </c>
      <c r="BB2" s="19"/>
      <c r="BC2" s="42">
        <f>SUM(BB2)</f>
        <v>0</v>
      </c>
      <c r="BD2" s="19"/>
      <c r="BE2" s="42">
        <f>SUM(BD2)</f>
        <v>0</v>
      </c>
      <c r="BF2" s="19"/>
      <c r="BG2" s="82">
        <f>+BE2+BC2+BA2+AY2+AW2+AS2+AQ2+AQ2+AM2+AK2+AH2+AB2+X2+S2+L2</f>
        <v>12</v>
      </c>
    </row>
    <row r="3" spans="1:59" ht="12.75">
      <c r="A3" s="57" t="s">
        <v>36</v>
      </c>
      <c r="B3" s="72" t="s">
        <v>37</v>
      </c>
      <c r="C3" s="38">
        <v>56</v>
      </c>
      <c r="D3" s="69" t="s">
        <v>23</v>
      </c>
      <c r="E3" s="48"/>
      <c r="F3" s="51" t="s">
        <v>10</v>
      </c>
      <c r="G3" s="18"/>
      <c r="H3" s="18"/>
      <c r="I3" s="18"/>
      <c r="J3" s="18"/>
      <c r="K3" s="18"/>
      <c r="L3" s="42">
        <f aca="true" t="shared" si="0" ref="L3:L65">SUM(G3:K3)</f>
        <v>0</v>
      </c>
      <c r="M3" s="18"/>
      <c r="N3" s="20"/>
      <c r="O3" s="18"/>
      <c r="P3" s="18"/>
      <c r="Q3" s="18"/>
      <c r="R3" s="18"/>
      <c r="S3" s="42">
        <f aca="true" t="shared" si="1" ref="S3:S65">SUM(M3:R3)</f>
        <v>0</v>
      </c>
      <c r="T3" s="18">
        <v>8</v>
      </c>
      <c r="U3" s="18"/>
      <c r="V3" s="18"/>
      <c r="W3" s="18"/>
      <c r="X3" s="42">
        <f aca="true" t="shared" si="2" ref="X3:X65">SUM(T3:W3)</f>
        <v>8</v>
      </c>
      <c r="Y3" s="19"/>
      <c r="Z3" s="19"/>
      <c r="AA3" s="19"/>
      <c r="AB3" s="42">
        <f aca="true" t="shared" si="3" ref="AB3:AB65">SUM(Y3:AA3)</f>
        <v>0</v>
      </c>
      <c r="AC3" s="19"/>
      <c r="AD3" s="19"/>
      <c r="AE3" s="19"/>
      <c r="AF3" s="19"/>
      <c r="AG3" s="19"/>
      <c r="AH3" s="42">
        <f aca="true" t="shared" si="4" ref="AH3:AH65">SUM(AC3:AG3)</f>
        <v>0</v>
      </c>
      <c r="AI3" s="19"/>
      <c r="AJ3" s="19"/>
      <c r="AK3" s="49">
        <f aca="true" t="shared" si="5" ref="AK3:AK65">SUM(AI3:AJ3)</f>
        <v>0</v>
      </c>
      <c r="AL3" s="19"/>
      <c r="AM3" s="42">
        <f aca="true" t="shared" si="6" ref="AM3:AM65">SUM(AL3)</f>
        <v>0</v>
      </c>
      <c r="AN3" s="21"/>
      <c r="AO3" s="21"/>
      <c r="AP3" s="21"/>
      <c r="AQ3" s="42">
        <f aca="true" t="shared" si="7" ref="AQ3:AQ65">SUM(AN3:AP3)</f>
        <v>0</v>
      </c>
      <c r="AR3" s="19"/>
      <c r="AS3" s="42">
        <f aca="true" t="shared" si="8" ref="AS3:AS65">SUM(AR3)</f>
        <v>0</v>
      </c>
      <c r="AT3" s="21"/>
      <c r="AU3" s="19"/>
      <c r="AV3" s="19"/>
      <c r="AW3" s="42">
        <f aca="true" t="shared" si="9" ref="AW3:AW65">SUM(AT3:AV3)</f>
        <v>0</v>
      </c>
      <c r="AX3" s="19"/>
      <c r="AY3" s="42">
        <f aca="true" t="shared" si="10" ref="AY3:AY65">SUM(AX3)</f>
        <v>0</v>
      </c>
      <c r="AZ3" s="19"/>
      <c r="BA3" s="42">
        <f aca="true" t="shared" si="11" ref="BA3:BA65">SUM(AZ3)</f>
        <v>0</v>
      </c>
      <c r="BB3" s="19"/>
      <c r="BC3" s="42">
        <f aca="true" t="shared" si="12" ref="BC3:BC65">SUM(BB3)</f>
        <v>0</v>
      </c>
      <c r="BD3" s="19"/>
      <c r="BE3" s="42">
        <f aca="true" t="shared" si="13" ref="BE3:BE65">SUM(BD3)</f>
        <v>0</v>
      </c>
      <c r="BF3" s="19"/>
      <c r="BG3" s="82">
        <f aca="true" t="shared" si="14" ref="BG3:BG65">+BE3+BC3+BA3+AY3+AW3+AS3+AQ3+AQ3+AM3+AK3+AH3+AB3+X3+S3+L3</f>
        <v>8</v>
      </c>
    </row>
    <row r="4" spans="1:59" ht="12.75">
      <c r="A4" s="46" t="s">
        <v>38</v>
      </c>
      <c r="B4" s="70" t="s">
        <v>35</v>
      </c>
      <c r="C4" s="38">
        <v>56</v>
      </c>
      <c r="D4" s="69" t="s">
        <v>23</v>
      </c>
      <c r="E4" s="48"/>
      <c r="F4" s="51" t="s">
        <v>10</v>
      </c>
      <c r="G4" s="18"/>
      <c r="H4" s="18"/>
      <c r="I4" s="18"/>
      <c r="J4" s="18"/>
      <c r="K4" s="18"/>
      <c r="L4" s="42">
        <f t="shared" si="0"/>
        <v>0</v>
      </c>
      <c r="M4" s="18"/>
      <c r="N4" s="20"/>
      <c r="O4" s="18"/>
      <c r="P4" s="18"/>
      <c r="Q4" s="18"/>
      <c r="R4" s="18"/>
      <c r="S4" s="42">
        <f t="shared" si="1"/>
        <v>0</v>
      </c>
      <c r="T4" s="18"/>
      <c r="U4" s="18">
        <v>3</v>
      </c>
      <c r="V4" s="18"/>
      <c r="W4" s="18"/>
      <c r="X4" s="42">
        <f t="shared" si="2"/>
        <v>3</v>
      </c>
      <c r="Y4" s="19"/>
      <c r="Z4" s="19"/>
      <c r="AA4" s="19"/>
      <c r="AB4" s="42">
        <f t="shared" si="3"/>
        <v>0</v>
      </c>
      <c r="AC4" s="19"/>
      <c r="AD4" s="19">
        <v>4</v>
      </c>
      <c r="AE4" s="19"/>
      <c r="AF4" s="19"/>
      <c r="AG4" s="19"/>
      <c r="AH4" s="42">
        <f t="shared" si="4"/>
        <v>4</v>
      </c>
      <c r="AI4" s="19"/>
      <c r="AJ4" s="19"/>
      <c r="AK4" s="49">
        <f t="shared" si="5"/>
        <v>0</v>
      </c>
      <c r="AL4" s="19"/>
      <c r="AM4" s="42">
        <f t="shared" si="6"/>
        <v>0</v>
      </c>
      <c r="AN4" s="19"/>
      <c r="AO4" s="19"/>
      <c r="AP4" s="19"/>
      <c r="AQ4" s="42">
        <f t="shared" si="7"/>
        <v>0</v>
      </c>
      <c r="AR4" s="19"/>
      <c r="AS4" s="42">
        <f t="shared" si="8"/>
        <v>0</v>
      </c>
      <c r="AT4" s="19"/>
      <c r="AU4" s="19"/>
      <c r="AV4" s="19"/>
      <c r="AW4" s="42">
        <f t="shared" si="9"/>
        <v>0</v>
      </c>
      <c r="AX4" s="19"/>
      <c r="AY4" s="42">
        <f t="shared" si="10"/>
        <v>0</v>
      </c>
      <c r="AZ4" s="19"/>
      <c r="BA4" s="42">
        <f t="shared" si="11"/>
        <v>0</v>
      </c>
      <c r="BB4" s="19"/>
      <c r="BC4" s="42">
        <f t="shared" si="12"/>
        <v>0</v>
      </c>
      <c r="BD4" s="19"/>
      <c r="BE4" s="42">
        <f t="shared" si="13"/>
        <v>0</v>
      </c>
      <c r="BF4" s="19"/>
      <c r="BG4" s="82">
        <f t="shared" si="14"/>
        <v>7</v>
      </c>
    </row>
    <row r="5" spans="1:59" ht="12.75">
      <c r="A5" s="46" t="s">
        <v>30</v>
      </c>
      <c r="B5" s="70" t="s">
        <v>31</v>
      </c>
      <c r="C5" s="77">
        <v>56</v>
      </c>
      <c r="D5" s="66" t="s">
        <v>23</v>
      </c>
      <c r="E5" s="47"/>
      <c r="F5" s="51" t="s">
        <v>10</v>
      </c>
      <c r="G5" s="18"/>
      <c r="H5" s="18"/>
      <c r="I5" s="18"/>
      <c r="J5" s="18"/>
      <c r="K5" s="18"/>
      <c r="L5" s="42">
        <f t="shared" si="0"/>
        <v>0</v>
      </c>
      <c r="M5" s="18"/>
      <c r="N5" s="20"/>
      <c r="O5" s="18"/>
      <c r="P5" s="18"/>
      <c r="Q5" s="18"/>
      <c r="R5" s="18"/>
      <c r="S5" s="42">
        <f t="shared" si="1"/>
        <v>0</v>
      </c>
      <c r="T5" s="18"/>
      <c r="U5" s="18"/>
      <c r="V5" s="18"/>
      <c r="W5" s="18"/>
      <c r="X5" s="42">
        <f t="shared" si="2"/>
        <v>0</v>
      </c>
      <c r="Y5" s="19"/>
      <c r="Z5" s="19"/>
      <c r="AA5" s="19"/>
      <c r="AB5" s="42">
        <f t="shared" si="3"/>
        <v>0</v>
      </c>
      <c r="AC5" s="19">
        <v>4</v>
      </c>
      <c r="AD5" s="19"/>
      <c r="AE5" s="19"/>
      <c r="AF5" s="19"/>
      <c r="AG5" s="19"/>
      <c r="AH5" s="42">
        <f t="shared" si="4"/>
        <v>4</v>
      </c>
      <c r="AI5" s="19"/>
      <c r="AJ5" s="19"/>
      <c r="AK5" s="49">
        <f t="shared" si="5"/>
        <v>0</v>
      </c>
      <c r="AL5" s="19"/>
      <c r="AM5" s="42">
        <f t="shared" si="6"/>
        <v>0</v>
      </c>
      <c r="AN5" s="19"/>
      <c r="AO5" s="19"/>
      <c r="AP5" s="19"/>
      <c r="AQ5" s="42">
        <f t="shared" si="7"/>
        <v>0</v>
      </c>
      <c r="AR5" s="19"/>
      <c r="AS5" s="42">
        <f t="shared" si="8"/>
        <v>0</v>
      </c>
      <c r="AT5" s="19"/>
      <c r="AU5" s="19"/>
      <c r="AV5" s="19"/>
      <c r="AW5" s="42">
        <f t="shared" si="9"/>
        <v>0</v>
      </c>
      <c r="AX5" s="19"/>
      <c r="AY5" s="42">
        <f t="shared" si="10"/>
        <v>0</v>
      </c>
      <c r="AZ5" s="19"/>
      <c r="BA5" s="42">
        <f t="shared" si="11"/>
        <v>0</v>
      </c>
      <c r="BB5" s="19"/>
      <c r="BC5" s="42">
        <f t="shared" si="12"/>
        <v>0</v>
      </c>
      <c r="BD5" s="19"/>
      <c r="BE5" s="42">
        <f t="shared" si="13"/>
        <v>0</v>
      </c>
      <c r="BF5" s="19"/>
      <c r="BG5" s="82">
        <f t="shared" si="14"/>
        <v>4</v>
      </c>
    </row>
    <row r="6" spans="1:59" ht="12.75">
      <c r="A6" s="46" t="s">
        <v>39</v>
      </c>
      <c r="B6" s="70" t="s">
        <v>40</v>
      </c>
      <c r="C6" s="77">
        <v>56</v>
      </c>
      <c r="D6" s="69" t="s">
        <v>23</v>
      </c>
      <c r="E6" s="48"/>
      <c r="F6" s="51" t="s">
        <v>10</v>
      </c>
      <c r="G6" s="18"/>
      <c r="H6" s="18"/>
      <c r="I6" s="18"/>
      <c r="J6" s="18"/>
      <c r="K6" s="18"/>
      <c r="L6" s="42">
        <f t="shared" si="0"/>
        <v>0</v>
      </c>
      <c r="M6" s="18"/>
      <c r="N6" s="20"/>
      <c r="O6" s="18"/>
      <c r="P6" s="18"/>
      <c r="Q6" s="18"/>
      <c r="R6" s="18"/>
      <c r="S6" s="42">
        <f t="shared" si="1"/>
        <v>0</v>
      </c>
      <c r="T6" s="18"/>
      <c r="U6" s="18"/>
      <c r="V6" s="18"/>
      <c r="W6" s="18"/>
      <c r="X6" s="42">
        <f t="shared" si="2"/>
        <v>0</v>
      </c>
      <c r="Y6" s="19"/>
      <c r="Z6" s="19"/>
      <c r="AA6" s="19"/>
      <c r="AB6" s="42">
        <f t="shared" si="3"/>
        <v>0</v>
      </c>
      <c r="AC6" s="19">
        <v>4</v>
      </c>
      <c r="AD6" s="19"/>
      <c r="AE6" s="19"/>
      <c r="AF6" s="19"/>
      <c r="AG6" s="19"/>
      <c r="AH6" s="42">
        <f t="shared" si="4"/>
        <v>4</v>
      </c>
      <c r="AI6" s="19"/>
      <c r="AJ6" s="19"/>
      <c r="AK6" s="49">
        <f t="shared" si="5"/>
        <v>0</v>
      </c>
      <c r="AL6" s="19"/>
      <c r="AM6" s="42">
        <f t="shared" si="6"/>
        <v>0</v>
      </c>
      <c r="AN6" s="19"/>
      <c r="AO6" s="19"/>
      <c r="AP6" s="19"/>
      <c r="AQ6" s="42">
        <f t="shared" si="7"/>
        <v>0</v>
      </c>
      <c r="AR6" s="19"/>
      <c r="AS6" s="42">
        <f t="shared" si="8"/>
        <v>0</v>
      </c>
      <c r="AT6" s="19"/>
      <c r="AU6" s="19"/>
      <c r="AV6" s="19"/>
      <c r="AW6" s="42">
        <f t="shared" si="9"/>
        <v>0</v>
      </c>
      <c r="AX6" s="19"/>
      <c r="AY6" s="42">
        <f t="shared" si="10"/>
        <v>0</v>
      </c>
      <c r="AZ6" s="19"/>
      <c r="BA6" s="42">
        <f t="shared" si="11"/>
        <v>0</v>
      </c>
      <c r="BB6" s="19"/>
      <c r="BC6" s="42">
        <f t="shared" si="12"/>
        <v>0</v>
      </c>
      <c r="BD6" s="19">
        <v>24</v>
      </c>
      <c r="BE6" s="42">
        <f t="shared" si="13"/>
        <v>24</v>
      </c>
      <c r="BF6" s="19"/>
      <c r="BG6" s="82">
        <f t="shared" si="14"/>
        <v>28</v>
      </c>
    </row>
    <row r="7" spans="1:60" ht="12.75">
      <c r="A7" s="57" t="s">
        <v>76</v>
      </c>
      <c r="B7" s="72" t="s">
        <v>77</v>
      </c>
      <c r="C7" s="77">
        <v>19</v>
      </c>
      <c r="D7" s="69" t="s">
        <v>75</v>
      </c>
      <c r="E7" s="48"/>
      <c r="F7" s="51" t="s">
        <v>10</v>
      </c>
      <c r="G7" s="18"/>
      <c r="H7" s="18"/>
      <c r="I7" s="18"/>
      <c r="J7" s="18"/>
      <c r="K7" s="18"/>
      <c r="L7" s="42">
        <f t="shared" si="0"/>
        <v>0</v>
      </c>
      <c r="M7" s="18"/>
      <c r="N7" s="20"/>
      <c r="O7" s="18"/>
      <c r="P7" s="18"/>
      <c r="Q7" s="18"/>
      <c r="R7" s="18"/>
      <c r="S7" s="42">
        <f t="shared" si="1"/>
        <v>0</v>
      </c>
      <c r="T7" s="18">
        <v>14</v>
      </c>
      <c r="U7" s="18"/>
      <c r="V7" s="18"/>
      <c r="W7" s="18"/>
      <c r="X7" s="42">
        <f t="shared" si="2"/>
        <v>14</v>
      </c>
      <c r="Y7" s="19"/>
      <c r="Z7" s="19"/>
      <c r="AA7" s="19"/>
      <c r="AB7" s="42">
        <f t="shared" si="3"/>
        <v>0</v>
      </c>
      <c r="AC7" s="19"/>
      <c r="AD7" s="19"/>
      <c r="AE7" s="19"/>
      <c r="AF7" s="19"/>
      <c r="AG7" s="19"/>
      <c r="AH7" s="42">
        <f t="shared" si="4"/>
        <v>0</v>
      </c>
      <c r="AI7" s="19"/>
      <c r="AJ7" s="19"/>
      <c r="AK7" s="49">
        <f t="shared" si="5"/>
        <v>0</v>
      </c>
      <c r="AL7" s="19"/>
      <c r="AM7" s="42">
        <f t="shared" si="6"/>
        <v>0</v>
      </c>
      <c r="AN7" s="19"/>
      <c r="AO7" s="19"/>
      <c r="AP7" s="19"/>
      <c r="AQ7" s="42">
        <f t="shared" si="7"/>
        <v>0</v>
      </c>
      <c r="AR7" s="19"/>
      <c r="AS7" s="42">
        <f t="shared" si="8"/>
        <v>0</v>
      </c>
      <c r="AT7" s="19"/>
      <c r="AU7" s="19"/>
      <c r="AV7" s="19"/>
      <c r="AW7" s="42">
        <f t="shared" si="9"/>
        <v>0</v>
      </c>
      <c r="AX7" s="19"/>
      <c r="AY7" s="42">
        <f t="shared" si="10"/>
        <v>0</v>
      </c>
      <c r="AZ7" s="19"/>
      <c r="BA7" s="42">
        <f t="shared" si="11"/>
        <v>0</v>
      </c>
      <c r="BB7" s="19"/>
      <c r="BC7" s="42">
        <f t="shared" si="12"/>
        <v>0</v>
      </c>
      <c r="BD7" s="19"/>
      <c r="BE7" s="42">
        <f t="shared" si="13"/>
        <v>0</v>
      </c>
      <c r="BF7" s="19"/>
      <c r="BG7" s="82">
        <f t="shared" si="14"/>
        <v>14</v>
      </c>
      <c r="BH7" s="59"/>
    </row>
    <row r="8" spans="1:59" ht="12.75">
      <c r="A8" s="46" t="s">
        <v>80</v>
      </c>
      <c r="B8" s="70" t="s">
        <v>81</v>
      </c>
      <c r="C8" s="77" t="s">
        <v>460</v>
      </c>
      <c r="D8" s="69" t="s">
        <v>78</v>
      </c>
      <c r="E8" s="48"/>
      <c r="F8" s="51" t="s">
        <v>10</v>
      </c>
      <c r="G8" s="18">
        <v>20</v>
      </c>
      <c r="H8" s="18"/>
      <c r="I8" s="18"/>
      <c r="J8" s="18"/>
      <c r="K8" s="18"/>
      <c r="L8" s="42">
        <f t="shared" si="0"/>
        <v>20</v>
      </c>
      <c r="M8" s="18"/>
      <c r="N8" s="20"/>
      <c r="O8" s="18"/>
      <c r="P8" s="18"/>
      <c r="Q8" s="18"/>
      <c r="R8" s="18"/>
      <c r="S8" s="42">
        <f t="shared" si="1"/>
        <v>0</v>
      </c>
      <c r="T8" s="18"/>
      <c r="U8" s="18"/>
      <c r="V8" s="18"/>
      <c r="W8" s="18"/>
      <c r="X8" s="42">
        <f t="shared" si="2"/>
        <v>0</v>
      </c>
      <c r="Y8" s="19"/>
      <c r="Z8" s="19"/>
      <c r="AA8" s="19"/>
      <c r="AB8" s="42">
        <f t="shared" si="3"/>
        <v>0</v>
      </c>
      <c r="AC8" s="19"/>
      <c r="AD8" s="19"/>
      <c r="AE8" s="19"/>
      <c r="AF8" s="19"/>
      <c r="AG8" s="19"/>
      <c r="AH8" s="42">
        <f t="shared" si="4"/>
        <v>0</v>
      </c>
      <c r="AI8" s="19"/>
      <c r="AJ8" s="19"/>
      <c r="AK8" s="49">
        <f t="shared" si="5"/>
        <v>0</v>
      </c>
      <c r="AL8" s="19"/>
      <c r="AM8" s="42">
        <f t="shared" si="6"/>
        <v>0</v>
      </c>
      <c r="AN8" s="19"/>
      <c r="AO8" s="19"/>
      <c r="AP8" s="19"/>
      <c r="AQ8" s="42">
        <f t="shared" si="7"/>
        <v>0</v>
      </c>
      <c r="AR8" s="19"/>
      <c r="AS8" s="42">
        <f t="shared" si="8"/>
        <v>0</v>
      </c>
      <c r="AT8" s="19"/>
      <c r="AU8" s="19"/>
      <c r="AV8" s="19"/>
      <c r="AW8" s="42">
        <f t="shared" si="9"/>
        <v>0</v>
      </c>
      <c r="AX8" s="19"/>
      <c r="AY8" s="42">
        <f t="shared" si="10"/>
        <v>0</v>
      </c>
      <c r="AZ8" s="19"/>
      <c r="BA8" s="42">
        <f t="shared" si="11"/>
        <v>0</v>
      </c>
      <c r="BB8" s="19"/>
      <c r="BC8" s="42">
        <f t="shared" si="12"/>
        <v>0</v>
      </c>
      <c r="BD8" s="19"/>
      <c r="BE8" s="42">
        <f t="shared" si="13"/>
        <v>0</v>
      </c>
      <c r="BF8" s="19"/>
      <c r="BG8" s="82">
        <f t="shared" si="14"/>
        <v>20</v>
      </c>
    </row>
    <row r="9" spans="1:59" ht="12.75">
      <c r="A9" s="46" t="s">
        <v>122</v>
      </c>
      <c r="B9" s="70" t="s">
        <v>79</v>
      </c>
      <c r="C9" s="77" t="s">
        <v>460</v>
      </c>
      <c r="D9" s="66" t="s">
        <v>78</v>
      </c>
      <c r="E9" s="47"/>
      <c r="F9" s="51" t="s">
        <v>10</v>
      </c>
      <c r="G9" s="18"/>
      <c r="H9" s="18"/>
      <c r="I9" s="18"/>
      <c r="J9" s="18"/>
      <c r="K9" s="18"/>
      <c r="L9" s="42">
        <f t="shared" si="0"/>
        <v>0</v>
      </c>
      <c r="M9" s="18"/>
      <c r="N9" s="20"/>
      <c r="O9" s="18"/>
      <c r="P9" s="18"/>
      <c r="Q9" s="18"/>
      <c r="R9" s="18"/>
      <c r="S9" s="42">
        <f t="shared" si="1"/>
        <v>0</v>
      </c>
      <c r="T9" s="18"/>
      <c r="U9" s="18"/>
      <c r="V9" s="18"/>
      <c r="W9" s="18"/>
      <c r="X9" s="42">
        <f t="shared" si="2"/>
        <v>0</v>
      </c>
      <c r="Y9" s="19"/>
      <c r="Z9" s="19"/>
      <c r="AA9" s="19"/>
      <c r="AB9" s="42">
        <f t="shared" si="3"/>
        <v>0</v>
      </c>
      <c r="AC9" s="19"/>
      <c r="AD9" s="19">
        <f>6+8</f>
        <v>14</v>
      </c>
      <c r="AE9" s="19"/>
      <c r="AF9" s="19"/>
      <c r="AG9" s="19"/>
      <c r="AH9" s="42">
        <f t="shared" si="4"/>
        <v>14</v>
      </c>
      <c r="AI9" s="19"/>
      <c r="AJ9" s="19"/>
      <c r="AK9" s="49">
        <f t="shared" si="5"/>
        <v>0</v>
      </c>
      <c r="AL9" s="19"/>
      <c r="AM9" s="42">
        <f t="shared" si="6"/>
        <v>0</v>
      </c>
      <c r="AN9" s="19"/>
      <c r="AO9" s="19"/>
      <c r="AP9" s="19"/>
      <c r="AQ9" s="42">
        <f t="shared" si="7"/>
        <v>0</v>
      </c>
      <c r="AR9" s="19"/>
      <c r="AS9" s="42">
        <f t="shared" si="8"/>
        <v>0</v>
      </c>
      <c r="AT9" s="19"/>
      <c r="AU9" s="19"/>
      <c r="AV9" s="19"/>
      <c r="AW9" s="42">
        <f t="shared" si="9"/>
        <v>0</v>
      </c>
      <c r="AX9" s="19"/>
      <c r="AY9" s="42">
        <f t="shared" si="10"/>
        <v>0</v>
      </c>
      <c r="AZ9" s="19"/>
      <c r="BA9" s="42">
        <f t="shared" si="11"/>
        <v>0</v>
      </c>
      <c r="BB9" s="19"/>
      <c r="BC9" s="42">
        <f t="shared" si="12"/>
        <v>0</v>
      </c>
      <c r="BD9" s="19"/>
      <c r="BE9" s="42">
        <f t="shared" si="13"/>
        <v>0</v>
      </c>
      <c r="BF9" s="19"/>
      <c r="BG9" s="82">
        <f t="shared" si="14"/>
        <v>14</v>
      </c>
    </row>
    <row r="10" spans="1:60" ht="12.75">
      <c r="A10" s="46" t="s">
        <v>82</v>
      </c>
      <c r="B10" s="70" t="s">
        <v>83</v>
      </c>
      <c r="C10" s="77">
        <v>5</v>
      </c>
      <c r="D10" s="66" t="s">
        <v>11</v>
      </c>
      <c r="E10" s="47"/>
      <c r="F10" s="51" t="s">
        <v>10</v>
      </c>
      <c r="G10" s="18">
        <v>34</v>
      </c>
      <c r="H10" s="18"/>
      <c r="I10" s="18"/>
      <c r="J10" s="18"/>
      <c r="K10" s="18"/>
      <c r="L10" s="42">
        <f t="shared" si="0"/>
        <v>34</v>
      </c>
      <c r="M10" s="18"/>
      <c r="N10" s="20"/>
      <c r="O10" s="18"/>
      <c r="P10" s="18"/>
      <c r="Q10" s="18"/>
      <c r="R10" s="18"/>
      <c r="S10" s="42">
        <f t="shared" si="1"/>
        <v>0</v>
      </c>
      <c r="T10" s="18"/>
      <c r="U10" s="18"/>
      <c r="V10" s="18"/>
      <c r="W10" s="18"/>
      <c r="X10" s="42">
        <f t="shared" si="2"/>
        <v>0</v>
      </c>
      <c r="Y10" s="19"/>
      <c r="Z10" s="19"/>
      <c r="AA10" s="19"/>
      <c r="AB10" s="42">
        <f t="shared" si="3"/>
        <v>0</v>
      </c>
      <c r="AC10" s="19"/>
      <c r="AD10" s="19"/>
      <c r="AE10" s="19"/>
      <c r="AF10" s="19"/>
      <c r="AG10" s="19"/>
      <c r="AH10" s="42">
        <f t="shared" si="4"/>
        <v>0</v>
      </c>
      <c r="AI10" s="19"/>
      <c r="AJ10" s="19"/>
      <c r="AK10" s="49">
        <f t="shared" si="5"/>
        <v>0</v>
      </c>
      <c r="AL10" s="19"/>
      <c r="AM10" s="42">
        <f t="shared" si="6"/>
        <v>0</v>
      </c>
      <c r="AN10" s="19"/>
      <c r="AO10" s="19"/>
      <c r="AP10" s="19"/>
      <c r="AQ10" s="42">
        <f t="shared" si="7"/>
        <v>0</v>
      </c>
      <c r="AR10" s="19"/>
      <c r="AS10" s="42">
        <f t="shared" si="8"/>
        <v>0</v>
      </c>
      <c r="AT10" s="19"/>
      <c r="AU10" s="19"/>
      <c r="AV10" s="19"/>
      <c r="AW10" s="42">
        <f t="shared" si="9"/>
        <v>0</v>
      </c>
      <c r="AX10" s="19"/>
      <c r="AY10" s="42">
        <f t="shared" si="10"/>
        <v>0</v>
      </c>
      <c r="AZ10" s="19"/>
      <c r="BA10" s="42">
        <f t="shared" si="11"/>
        <v>0</v>
      </c>
      <c r="BB10" s="19"/>
      <c r="BC10" s="42">
        <f t="shared" si="12"/>
        <v>0</v>
      </c>
      <c r="BD10" s="19"/>
      <c r="BE10" s="42">
        <f t="shared" si="13"/>
        <v>0</v>
      </c>
      <c r="BF10" s="19"/>
      <c r="BG10" s="82">
        <f t="shared" si="14"/>
        <v>34</v>
      </c>
      <c r="BH10" s="59"/>
    </row>
    <row r="11" spans="1:60" ht="12.75">
      <c r="A11" s="46" t="s">
        <v>84</v>
      </c>
      <c r="B11" s="70" t="s">
        <v>85</v>
      </c>
      <c r="C11" s="77">
        <v>5</v>
      </c>
      <c r="D11" s="66" t="s">
        <v>11</v>
      </c>
      <c r="E11" s="47"/>
      <c r="F11" s="51" t="s">
        <v>10</v>
      </c>
      <c r="G11" s="18"/>
      <c r="H11" s="18"/>
      <c r="I11" s="18">
        <v>2</v>
      </c>
      <c r="J11" s="18"/>
      <c r="K11" s="18"/>
      <c r="L11" s="42">
        <f t="shared" si="0"/>
        <v>2</v>
      </c>
      <c r="M11" s="18"/>
      <c r="N11" s="20"/>
      <c r="O11" s="18"/>
      <c r="P11" s="18"/>
      <c r="Q11" s="18"/>
      <c r="R11" s="18"/>
      <c r="S11" s="42">
        <f t="shared" si="1"/>
        <v>0</v>
      </c>
      <c r="T11" s="18"/>
      <c r="U11" s="18"/>
      <c r="V11" s="18"/>
      <c r="W11" s="18"/>
      <c r="X11" s="42">
        <f t="shared" si="2"/>
        <v>0</v>
      </c>
      <c r="Y11" s="19"/>
      <c r="Z11" s="19"/>
      <c r="AA11" s="19"/>
      <c r="AB11" s="42">
        <f t="shared" si="3"/>
        <v>0</v>
      </c>
      <c r="AC11" s="19"/>
      <c r="AD11" s="19">
        <v>3</v>
      </c>
      <c r="AE11" s="19"/>
      <c r="AF11" s="19"/>
      <c r="AG11" s="19"/>
      <c r="AH11" s="42">
        <f t="shared" si="4"/>
        <v>3</v>
      </c>
      <c r="AI11" s="19"/>
      <c r="AJ11" s="19"/>
      <c r="AK11" s="49">
        <f t="shared" si="5"/>
        <v>0</v>
      </c>
      <c r="AL11" s="19"/>
      <c r="AM11" s="42">
        <f t="shared" si="6"/>
        <v>0</v>
      </c>
      <c r="AN11" s="19"/>
      <c r="AO11" s="19"/>
      <c r="AP11" s="19"/>
      <c r="AQ11" s="42">
        <f t="shared" si="7"/>
        <v>0</v>
      </c>
      <c r="AR11" s="19"/>
      <c r="AS11" s="42">
        <f t="shared" si="8"/>
        <v>0</v>
      </c>
      <c r="AT11" s="19"/>
      <c r="AU11" s="19"/>
      <c r="AV11" s="19"/>
      <c r="AW11" s="42">
        <f t="shared" si="9"/>
        <v>0</v>
      </c>
      <c r="AX11" s="19"/>
      <c r="AY11" s="42">
        <f t="shared" si="10"/>
        <v>0</v>
      </c>
      <c r="AZ11" s="19"/>
      <c r="BA11" s="42">
        <f t="shared" si="11"/>
        <v>0</v>
      </c>
      <c r="BB11" s="19"/>
      <c r="BC11" s="42">
        <f t="shared" si="12"/>
        <v>0</v>
      </c>
      <c r="BD11" s="19"/>
      <c r="BE11" s="42">
        <f t="shared" si="13"/>
        <v>0</v>
      </c>
      <c r="BF11" s="19"/>
      <c r="BG11" s="82">
        <f t="shared" si="14"/>
        <v>5</v>
      </c>
      <c r="BH11" s="59"/>
    </row>
    <row r="12" spans="1:60" ht="12.75">
      <c r="A12" s="46" t="s">
        <v>86</v>
      </c>
      <c r="B12" s="70" t="s">
        <v>87</v>
      </c>
      <c r="C12" s="77">
        <v>5</v>
      </c>
      <c r="D12" s="69" t="s">
        <v>11</v>
      </c>
      <c r="E12" s="48"/>
      <c r="F12" s="51" t="s">
        <v>10</v>
      </c>
      <c r="G12" s="18">
        <v>8</v>
      </c>
      <c r="H12" s="18"/>
      <c r="I12" s="18"/>
      <c r="J12" s="18"/>
      <c r="K12" s="18"/>
      <c r="L12" s="42">
        <f t="shared" si="0"/>
        <v>8</v>
      </c>
      <c r="M12" s="18"/>
      <c r="N12" s="20"/>
      <c r="O12" s="18"/>
      <c r="P12" s="18"/>
      <c r="Q12" s="18"/>
      <c r="R12" s="18"/>
      <c r="S12" s="42">
        <f t="shared" si="1"/>
        <v>0</v>
      </c>
      <c r="T12" s="18">
        <v>30</v>
      </c>
      <c r="U12" s="18"/>
      <c r="V12" s="18"/>
      <c r="W12" s="18"/>
      <c r="X12" s="42">
        <f t="shared" si="2"/>
        <v>30</v>
      </c>
      <c r="Y12" s="19"/>
      <c r="Z12" s="19"/>
      <c r="AA12" s="19"/>
      <c r="AB12" s="42">
        <f t="shared" si="3"/>
        <v>0</v>
      </c>
      <c r="AC12" s="19"/>
      <c r="AD12" s="19"/>
      <c r="AE12" s="19"/>
      <c r="AF12" s="19"/>
      <c r="AG12" s="19"/>
      <c r="AH12" s="42">
        <f t="shared" si="4"/>
        <v>0</v>
      </c>
      <c r="AI12" s="19"/>
      <c r="AJ12" s="19"/>
      <c r="AK12" s="49">
        <f t="shared" si="5"/>
        <v>0</v>
      </c>
      <c r="AL12" s="19"/>
      <c r="AM12" s="42">
        <f t="shared" si="6"/>
        <v>0</v>
      </c>
      <c r="AN12" s="19"/>
      <c r="AO12" s="19"/>
      <c r="AP12" s="19"/>
      <c r="AQ12" s="42">
        <f t="shared" si="7"/>
        <v>0</v>
      </c>
      <c r="AR12" s="19"/>
      <c r="AS12" s="42">
        <f t="shared" si="8"/>
        <v>0</v>
      </c>
      <c r="AT12" s="19"/>
      <c r="AU12" s="19"/>
      <c r="AV12" s="19"/>
      <c r="AW12" s="42">
        <f t="shared" si="9"/>
        <v>0</v>
      </c>
      <c r="AX12" s="19"/>
      <c r="AY12" s="42">
        <f t="shared" si="10"/>
        <v>0</v>
      </c>
      <c r="AZ12" s="19"/>
      <c r="BA12" s="42">
        <f t="shared" si="11"/>
        <v>0</v>
      </c>
      <c r="BB12" s="19"/>
      <c r="BC12" s="42">
        <f t="shared" si="12"/>
        <v>0</v>
      </c>
      <c r="BD12" s="19"/>
      <c r="BE12" s="42">
        <f t="shared" si="13"/>
        <v>0</v>
      </c>
      <c r="BF12" s="19"/>
      <c r="BG12" s="82">
        <f t="shared" si="14"/>
        <v>38</v>
      </c>
      <c r="BH12" s="59"/>
    </row>
    <row r="13" spans="1:60" ht="12.75">
      <c r="A13" s="46" t="s">
        <v>38</v>
      </c>
      <c r="B13" s="70" t="s">
        <v>88</v>
      </c>
      <c r="C13" s="77">
        <v>5</v>
      </c>
      <c r="D13" s="69" t="s">
        <v>11</v>
      </c>
      <c r="E13" s="48"/>
      <c r="F13" s="51" t="s">
        <v>10</v>
      </c>
      <c r="G13" s="18">
        <v>2</v>
      </c>
      <c r="H13" s="18"/>
      <c r="I13" s="18"/>
      <c r="J13" s="18"/>
      <c r="K13" s="18"/>
      <c r="L13" s="42">
        <f t="shared" si="0"/>
        <v>2</v>
      </c>
      <c r="M13" s="18"/>
      <c r="N13" s="20"/>
      <c r="O13" s="18">
        <v>4</v>
      </c>
      <c r="P13" s="18"/>
      <c r="Q13" s="18"/>
      <c r="R13" s="18"/>
      <c r="S13" s="42">
        <f t="shared" si="1"/>
        <v>4</v>
      </c>
      <c r="T13" s="18">
        <v>13</v>
      </c>
      <c r="U13" s="18"/>
      <c r="V13" s="18"/>
      <c r="W13" s="18"/>
      <c r="X13" s="42">
        <f t="shared" si="2"/>
        <v>13</v>
      </c>
      <c r="Y13" s="19"/>
      <c r="Z13" s="19"/>
      <c r="AA13" s="19"/>
      <c r="AB13" s="42">
        <f t="shared" si="3"/>
        <v>0</v>
      </c>
      <c r="AC13" s="19"/>
      <c r="AD13" s="19"/>
      <c r="AE13" s="19"/>
      <c r="AF13" s="19"/>
      <c r="AG13" s="19"/>
      <c r="AH13" s="42">
        <f t="shared" si="4"/>
        <v>0</v>
      </c>
      <c r="AI13" s="19"/>
      <c r="AJ13" s="19"/>
      <c r="AK13" s="49">
        <f t="shared" si="5"/>
        <v>0</v>
      </c>
      <c r="AL13" s="19"/>
      <c r="AM13" s="42">
        <f t="shared" si="6"/>
        <v>0</v>
      </c>
      <c r="AN13" s="19"/>
      <c r="AO13" s="19"/>
      <c r="AP13" s="19"/>
      <c r="AQ13" s="42">
        <f t="shared" si="7"/>
        <v>0</v>
      </c>
      <c r="AR13" s="19"/>
      <c r="AS13" s="42">
        <f t="shared" si="8"/>
        <v>0</v>
      </c>
      <c r="AT13" s="19"/>
      <c r="AU13" s="19"/>
      <c r="AV13" s="19"/>
      <c r="AW13" s="42">
        <f t="shared" si="9"/>
        <v>0</v>
      </c>
      <c r="AX13" s="19"/>
      <c r="AY13" s="42">
        <f t="shared" si="10"/>
        <v>0</v>
      </c>
      <c r="AZ13" s="19"/>
      <c r="BA13" s="42">
        <f t="shared" si="11"/>
        <v>0</v>
      </c>
      <c r="BB13" s="19"/>
      <c r="BC13" s="42">
        <f t="shared" si="12"/>
        <v>0</v>
      </c>
      <c r="BD13" s="19"/>
      <c r="BE13" s="42">
        <f t="shared" si="13"/>
        <v>0</v>
      </c>
      <c r="BF13" s="19"/>
      <c r="BG13" s="82">
        <f t="shared" si="14"/>
        <v>19</v>
      </c>
      <c r="BH13" s="59"/>
    </row>
    <row r="14" spans="1:60" ht="12.75">
      <c r="A14" s="46" t="s">
        <v>89</v>
      </c>
      <c r="B14" s="70" t="s">
        <v>90</v>
      </c>
      <c r="C14" s="38">
        <v>5</v>
      </c>
      <c r="D14" s="69" t="s">
        <v>11</v>
      </c>
      <c r="E14" s="48"/>
      <c r="F14" s="51" t="s">
        <v>10</v>
      </c>
      <c r="G14" s="18"/>
      <c r="H14" s="18">
        <v>12</v>
      </c>
      <c r="I14" s="22"/>
      <c r="J14" s="22"/>
      <c r="K14" s="18"/>
      <c r="L14" s="42">
        <f t="shared" si="0"/>
        <v>12</v>
      </c>
      <c r="M14" s="18"/>
      <c r="N14" s="20"/>
      <c r="O14" s="18">
        <v>3</v>
      </c>
      <c r="P14" s="18">
        <v>6</v>
      </c>
      <c r="Q14" s="18"/>
      <c r="R14" s="18"/>
      <c r="S14" s="42">
        <f t="shared" si="1"/>
        <v>9</v>
      </c>
      <c r="T14" s="18"/>
      <c r="U14" s="18"/>
      <c r="V14" s="18"/>
      <c r="W14" s="18"/>
      <c r="X14" s="42">
        <f t="shared" si="2"/>
        <v>0</v>
      </c>
      <c r="Y14" s="19"/>
      <c r="Z14" s="19"/>
      <c r="AA14" s="19"/>
      <c r="AB14" s="42">
        <f t="shared" si="3"/>
        <v>0</v>
      </c>
      <c r="AC14" s="19"/>
      <c r="AD14" s="19"/>
      <c r="AE14" s="19"/>
      <c r="AF14" s="19"/>
      <c r="AG14" s="19"/>
      <c r="AH14" s="42">
        <f t="shared" si="4"/>
        <v>0</v>
      </c>
      <c r="AI14" s="19"/>
      <c r="AJ14" s="19"/>
      <c r="AK14" s="49">
        <f t="shared" si="5"/>
        <v>0</v>
      </c>
      <c r="AL14" s="19"/>
      <c r="AM14" s="42">
        <f t="shared" si="6"/>
        <v>0</v>
      </c>
      <c r="AN14" s="19"/>
      <c r="AO14" s="19"/>
      <c r="AP14" s="19"/>
      <c r="AQ14" s="42">
        <f t="shared" si="7"/>
        <v>0</v>
      </c>
      <c r="AR14" s="19"/>
      <c r="AS14" s="42">
        <f t="shared" si="8"/>
        <v>0</v>
      </c>
      <c r="AT14" s="19"/>
      <c r="AU14" s="19"/>
      <c r="AV14" s="19"/>
      <c r="AW14" s="42">
        <f t="shared" si="9"/>
        <v>0</v>
      </c>
      <c r="AX14" s="19"/>
      <c r="AY14" s="42">
        <f t="shared" si="10"/>
        <v>0</v>
      </c>
      <c r="AZ14" s="19"/>
      <c r="BA14" s="42">
        <f t="shared" si="11"/>
        <v>0</v>
      </c>
      <c r="BB14" s="19"/>
      <c r="BC14" s="42">
        <f t="shared" si="12"/>
        <v>0</v>
      </c>
      <c r="BD14" s="19"/>
      <c r="BE14" s="42">
        <f t="shared" si="13"/>
        <v>0</v>
      </c>
      <c r="BF14" s="19"/>
      <c r="BG14" s="82">
        <f t="shared" si="14"/>
        <v>21</v>
      </c>
      <c r="BH14" s="59"/>
    </row>
    <row r="15" spans="1:60" ht="12.75">
      <c r="A15" s="46" t="s">
        <v>91</v>
      </c>
      <c r="B15" s="70" t="s">
        <v>92</v>
      </c>
      <c r="C15" s="38">
        <v>5</v>
      </c>
      <c r="D15" s="69" t="s">
        <v>11</v>
      </c>
      <c r="E15" s="48"/>
      <c r="F15" s="51" t="s">
        <v>10</v>
      </c>
      <c r="G15" s="18"/>
      <c r="H15" s="18"/>
      <c r="I15" s="18"/>
      <c r="J15" s="18">
        <v>10</v>
      </c>
      <c r="K15" s="18">
        <v>2</v>
      </c>
      <c r="L15" s="42">
        <f t="shared" si="0"/>
        <v>12</v>
      </c>
      <c r="M15" s="18"/>
      <c r="N15" s="20">
        <v>26</v>
      </c>
      <c r="O15" s="18"/>
      <c r="P15" s="18"/>
      <c r="Q15" s="18"/>
      <c r="R15" s="18"/>
      <c r="S15" s="42">
        <f t="shared" si="1"/>
        <v>26</v>
      </c>
      <c r="T15" s="18"/>
      <c r="U15" s="18"/>
      <c r="V15" s="18"/>
      <c r="W15" s="18"/>
      <c r="X15" s="42">
        <f t="shared" si="2"/>
        <v>0</v>
      </c>
      <c r="Y15" s="19"/>
      <c r="Z15" s="19"/>
      <c r="AA15" s="19"/>
      <c r="AB15" s="42">
        <f t="shared" si="3"/>
        <v>0</v>
      </c>
      <c r="AC15" s="19"/>
      <c r="AD15" s="19"/>
      <c r="AE15" s="19"/>
      <c r="AF15" s="19"/>
      <c r="AG15" s="19"/>
      <c r="AH15" s="42">
        <f t="shared" si="4"/>
        <v>0</v>
      </c>
      <c r="AI15" s="19"/>
      <c r="AJ15" s="19"/>
      <c r="AK15" s="49">
        <f t="shared" si="5"/>
        <v>0</v>
      </c>
      <c r="AL15" s="19"/>
      <c r="AM15" s="42">
        <f t="shared" si="6"/>
        <v>0</v>
      </c>
      <c r="AN15" s="19"/>
      <c r="AO15" s="19"/>
      <c r="AP15" s="19"/>
      <c r="AQ15" s="42">
        <f t="shared" si="7"/>
        <v>0</v>
      </c>
      <c r="AR15" s="19"/>
      <c r="AS15" s="42">
        <f t="shared" si="8"/>
        <v>0</v>
      </c>
      <c r="AT15" s="19"/>
      <c r="AU15" s="19"/>
      <c r="AV15" s="19"/>
      <c r="AW15" s="42">
        <f t="shared" si="9"/>
        <v>0</v>
      </c>
      <c r="AX15" s="19"/>
      <c r="AY15" s="42">
        <f t="shared" si="10"/>
        <v>0</v>
      </c>
      <c r="AZ15" s="19"/>
      <c r="BA15" s="42">
        <f t="shared" si="11"/>
        <v>0</v>
      </c>
      <c r="BB15" s="19"/>
      <c r="BC15" s="42">
        <f t="shared" si="12"/>
        <v>0</v>
      </c>
      <c r="BD15" s="19"/>
      <c r="BE15" s="42">
        <f t="shared" si="13"/>
        <v>0</v>
      </c>
      <c r="BF15" s="19"/>
      <c r="BG15" s="82">
        <f t="shared" si="14"/>
        <v>38</v>
      </c>
      <c r="BH15" s="59"/>
    </row>
    <row r="16" spans="1:60" ht="12.75">
      <c r="A16" s="46" t="s">
        <v>84</v>
      </c>
      <c r="B16" s="70" t="s">
        <v>93</v>
      </c>
      <c r="C16" s="38">
        <v>5</v>
      </c>
      <c r="D16" s="69" t="s">
        <v>11</v>
      </c>
      <c r="E16" s="48"/>
      <c r="F16" s="51" t="s">
        <v>10</v>
      </c>
      <c r="G16" s="18"/>
      <c r="H16" s="18"/>
      <c r="I16" s="18"/>
      <c r="J16" s="18"/>
      <c r="K16" s="18"/>
      <c r="L16" s="42">
        <f t="shared" si="0"/>
        <v>0</v>
      </c>
      <c r="M16" s="18"/>
      <c r="N16" s="20"/>
      <c r="O16" s="18"/>
      <c r="P16" s="18"/>
      <c r="Q16" s="18"/>
      <c r="R16" s="18"/>
      <c r="S16" s="42">
        <f t="shared" si="1"/>
        <v>0</v>
      </c>
      <c r="T16" s="18">
        <v>38</v>
      </c>
      <c r="U16" s="18"/>
      <c r="V16" s="18"/>
      <c r="W16" s="18"/>
      <c r="X16" s="42">
        <f t="shared" si="2"/>
        <v>38</v>
      </c>
      <c r="Y16" s="19"/>
      <c r="Z16" s="19"/>
      <c r="AA16" s="19"/>
      <c r="AB16" s="42">
        <f t="shared" si="3"/>
        <v>0</v>
      </c>
      <c r="AC16" s="19"/>
      <c r="AD16" s="19"/>
      <c r="AE16" s="19"/>
      <c r="AF16" s="19"/>
      <c r="AG16" s="19"/>
      <c r="AH16" s="42">
        <f t="shared" si="4"/>
        <v>0</v>
      </c>
      <c r="AI16" s="19"/>
      <c r="AJ16" s="19"/>
      <c r="AK16" s="49">
        <f t="shared" si="5"/>
        <v>0</v>
      </c>
      <c r="AL16" s="19"/>
      <c r="AM16" s="42">
        <f t="shared" si="6"/>
        <v>0</v>
      </c>
      <c r="AN16" s="19"/>
      <c r="AO16" s="19"/>
      <c r="AP16" s="19"/>
      <c r="AQ16" s="42">
        <f t="shared" si="7"/>
        <v>0</v>
      </c>
      <c r="AR16" s="19"/>
      <c r="AS16" s="42">
        <f t="shared" si="8"/>
        <v>0</v>
      </c>
      <c r="AT16" s="19"/>
      <c r="AU16" s="19"/>
      <c r="AV16" s="19"/>
      <c r="AW16" s="42">
        <f t="shared" si="9"/>
        <v>0</v>
      </c>
      <c r="AX16" s="19"/>
      <c r="AY16" s="42">
        <f t="shared" si="10"/>
        <v>0</v>
      </c>
      <c r="AZ16" s="19"/>
      <c r="BA16" s="42">
        <f t="shared" si="11"/>
        <v>0</v>
      </c>
      <c r="BB16" s="19"/>
      <c r="BC16" s="42">
        <f t="shared" si="12"/>
        <v>0</v>
      </c>
      <c r="BD16" s="19"/>
      <c r="BE16" s="42">
        <f t="shared" si="13"/>
        <v>0</v>
      </c>
      <c r="BF16" s="19"/>
      <c r="BG16" s="82">
        <f t="shared" si="14"/>
        <v>38</v>
      </c>
      <c r="BH16" s="59"/>
    </row>
    <row r="17" spans="1:60" ht="12.75">
      <c r="A17" s="45" t="s">
        <v>94</v>
      </c>
      <c r="B17" s="67" t="s">
        <v>95</v>
      </c>
      <c r="C17" s="38">
        <v>5</v>
      </c>
      <c r="D17" s="69" t="s">
        <v>11</v>
      </c>
      <c r="E17" s="48"/>
      <c r="F17" s="51" t="s">
        <v>10</v>
      </c>
      <c r="G17" s="18"/>
      <c r="H17" s="18"/>
      <c r="I17" s="18"/>
      <c r="J17" s="18"/>
      <c r="K17" s="18"/>
      <c r="L17" s="42">
        <f t="shared" si="0"/>
        <v>0</v>
      </c>
      <c r="M17" s="18"/>
      <c r="N17" s="20"/>
      <c r="O17" s="18"/>
      <c r="P17" s="18"/>
      <c r="Q17" s="18"/>
      <c r="R17" s="18"/>
      <c r="S17" s="42">
        <f t="shared" si="1"/>
        <v>0</v>
      </c>
      <c r="T17" s="18"/>
      <c r="U17" s="18"/>
      <c r="V17" s="18">
        <v>6</v>
      </c>
      <c r="W17" s="18"/>
      <c r="X17" s="42">
        <f t="shared" si="2"/>
        <v>6</v>
      </c>
      <c r="Y17" s="19"/>
      <c r="Z17" s="19"/>
      <c r="AA17" s="19"/>
      <c r="AB17" s="42">
        <f t="shared" si="3"/>
        <v>0</v>
      </c>
      <c r="AC17" s="19"/>
      <c r="AD17" s="19"/>
      <c r="AE17" s="19"/>
      <c r="AF17" s="19"/>
      <c r="AG17" s="19"/>
      <c r="AH17" s="42">
        <f t="shared" si="4"/>
        <v>0</v>
      </c>
      <c r="AI17" s="19"/>
      <c r="AJ17" s="19"/>
      <c r="AK17" s="49">
        <f t="shared" si="5"/>
        <v>0</v>
      </c>
      <c r="AL17" s="19"/>
      <c r="AM17" s="42">
        <f t="shared" si="6"/>
        <v>0</v>
      </c>
      <c r="AN17" s="19"/>
      <c r="AO17" s="19"/>
      <c r="AP17" s="19"/>
      <c r="AQ17" s="42">
        <f t="shared" si="7"/>
        <v>0</v>
      </c>
      <c r="AR17" s="19"/>
      <c r="AS17" s="42">
        <f t="shared" si="8"/>
        <v>0</v>
      </c>
      <c r="AT17" s="19"/>
      <c r="AU17" s="19"/>
      <c r="AV17" s="19"/>
      <c r="AW17" s="42">
        <f t="shared" si="9"/>
        <v>0</v>
      </c>
      <c r="AX17" s="19"/>
      <c r="AY17" s="42">
        <f t="shared" si="10"/>
        <v>0</v>
      </c>
      <c r="AZ17" s="19"/>
      <c r="BA17" s="42">
        <f t="shared" si="11"/>
        <v>0</v>
      </c>
      <c r="BB17" s="19"/>
      <c r="BC17" s="42">
        <f t="shared" si="12"/>
        <v>0</v>
      </c>
      <c r="BD17" s="19"/>
      <c r="BE17" s="42">
        <f t="shared" si="13"/>
        <v>0</v>
      </c>
      <c r="BF17" s="19"/>
      <c r="BG17" s="82">
        <f t="shared" si="14"/>
        <v>6</v>
      </c>
      <c r="BH17" s="59"/>
    </row>
    <row r="18" spans="1:60" ht="12.75">
      <c r="A18" s="46" t="s">
        <v>96</v>
      </c>
      <c r="B18" s="70" t="s">
        <v>97</v>
      </c>
      <c r="C18" s="38">
        <v>5</v>
      </c>
      <c r="D18" s="69" t="s">
        <v>11</v>
      </c>
      <c r="E18" s="48"/>
      <c r="F18" s="51" t="s">
        <v>10</v>
      </c>
      <c r="G18" s="18"/>
      <c r="H18" s="18"/>
      <c r="I18" s="18">
        <v>12</v>
      </c>
      <c r="J18" s="18">
        <v>9</v>
      </c>
      <c r="K18" s="18">
        <v>7</v>
      </c>
      <c r="L18" s="42">
        <f t="shared" si="0"/>
        <v>28</v>
      </c>
      <c r="M18" s="18"/>
      <c r="N18" s="20"/>
      <c r="O18" s="18"/>
      <c r="P18" s="18"/>
      <c r="Q18" s="18"/>
      <c r="R18" s="18"/>
      <c r="S18" s="42">
        <f t="shared" si="1"/>
        <v>0</v>
      </c>
      <c r="T18" s="18">
        <v>10</v>
      </c>
      <c r="U18" s="18"/>
      <c r="V18" s="18"/>
      <c r="W18" s="18"/>
      <c r="X18" s="42">
        <f t="shared" si="2"/>
        <v>10</v>
      </c>
      <c r="Y18" s="19"/>
      <c r="Z18" s="19"/>
      <c r="AA18" s="19"/>
      <c r="AB18" s="42">
        <f t="shared" si="3"/>
        <v>0</v>
      </c>
      <c r="AC18" s="19"/>
      <c r="AD18" s="19"/>
      <c r="AE18" s="19"/>
      <c r="AF18" s="19"/>
      <c r="AG18" s="19"/>
      <c r="AH18" s="42">
        <f t="shared" si="4"/>
        <v>0</v>
      </c>
      <c r="AI18" s="19"/>
      <c r="AJ18" s="19"/>
      <c r="AK18" s="49">
        <f t="shared" si="5"/>
        <v>0</v>
      </c>
      <c r="AL18" s="19"/>
      <c r="AM18" s="42">
        <f t="shared" si="6"/>
        <v>0</v>
      </c>
      <c r="AN18" s="19"/>
      <c r="AO18" s="19"/>
      <c r="AP18" s="19"/>
      <c r="AQ18" s="42">
        <f t="shared" si="7"/>
        <v>0</v>
      </c>
      <c r="AR18" s="19"/>
      <c r="AS18" s="42">
        <f t="shared" si="8"/>
        <v>0</v>
      </c>
      <c r="AT18" s="19"/>
      <c r="AU18" s="19"/>
      <c r="AV18" s="19"/>
      <c r="AW18" s="42">
        <f t="shared" si="9"/>
        <v>0</v>
      </c>
      <c r="AX18" s="19"/>
      <c r="AY18" s="42">
        <f t="shared" si="10"/>
        <v>0</v>
      </c>
      <c r="AZ18" s="19"/>
      <c r="BA18" s="42">
        <f t="shared" si="11"/>
        <v>0</v>
      </c>
      <c r="BB18" s="19"/>
      <c r="BC18" s="42">
        <f t="shared" si="12"/>
        <v>0</v>
      </c>
      <c r="BD18" s="19"/>
      <c r="BE18" s="42">
        <f t="shared" si="13"/>
        <v>0</v>
      </c>
      <c r="BF18" s="19"/>
      <c r="BG18" s="82">
        <f t="shared" si="14"/>
        <v>38</v>
      </c>
      <c r="BH18" s="59"/>
    </row>
    <row r="19" spans="1:60" ht="12.75">
      <c r="A19" s="46" t="s">
        <v>98</v>
      </c>
      <c r="B19" s="70" t="s">
        <v>99</v>
      </c>
      <c r="C19" s="38">
        <v>5</v>
      </c>
      <c r="D19" s="69" t="s">
        <v>11</v>
      </c>
      <c r="E19" s="48"/>
      <c r="F19" s="51" t="s">
        <v>10</v>
      </c>
      <c r="G19" s="18"/>
      <c r="H19" s="18"/>
      <c r="I19" s="18"/>
      <c r="J19" s="18"/>
      <c r="K19" s="18"/>
      <c r="L19" s="42">
        <f t="shared" si="0"/>
        <v>0</v>
      </c>
      <c r="M19" s="18"/>
      <c r="N19" s="20"/>
      <c r="O19" s="18"/>
      <c r="P19" s="18"/>
      <c r="Q19" s="18"/>
      <c r="R19" s="18">
        <v>12</v>
      </c>
      <c r="S19" s="42">
        <f t="shared" si="1"/>
        <v>12</v>
      </c>
      <c r="T19" s="18"/>
      <c r="U19" s="18">
        <v>10</v>
      </c>
      <c r="V19" s="18"/>
      <c r="W19" s="18">
        <v>5</v>
      </c>
      <c r="X19" s="42">
        <f t="shared" si="2"/>
        <v>15</v>
      </c>
      <c r="Y19" s="19"/>
      <c r="Z19" s="19"/>
      <c r="AA19" s="19"/>
      <c r="AB19" s="42">
        <f t="shared" si="3"/>
        <v>0</v>
      </c>
      <c r="AC19" s="19"/>
      <c r="AD19" s="19"/>
      <c r="AE19" s="19"/>
      <c r="AF19" s="19"/>
      <c r="AG19" s="19"/>
      <c r="AH19" s="42">
        <f t="shared" si="4"/>
        <v>0</v>
      </c>
      <c r="AI19" s="19"/>
      <c r="AJ19" s="19"/>
      <c r="AK19" s="49">
        <f t="shared" si="5"/>
        <v>0</v>
      </c>
      <c r="AL19" s="19"/>
      <c r="AM19" s="42">
        <f t="shared" si="6"/>
        <v>0</v>
      </c>
      <c r="AN19" s="19"/>
      <c r="AO19" s="19"/>
      <c r="AP19" s="19"/>
      <c r="AQ19" s="42">
        <f t="shared" si="7"/>
        <v>0</v>
      </c>
      <c r="AR19" s="19"/>
      <c r="AS19" s="42">
        <f t="shared" si="8"/>
        <v>0</v>
      </c>
      <c r="AT19" s="19"/>
      <c r="AU19" s="19"/>
      <c r="AV19" s="19"/>
      <c r="AW19" s="42">
        <f t="shared" si="9"/>
        <v>0</v>
      </c>
      <c r="AX19" s="19"/>
      <c r="AY19" s="42">
        <f t="shared" si="10"/>
        <v>0</v>
      </c>
      <c r="AZ19" s="19"/>
      <c r="BA19" s="42">
        <f t="shared" si="11"/>
        <v>0</v>
      </c>
      <c r="BB19" s="19"/>
      <c r="BC19" s="42">
        <f t="shared" si="12"/>
        <v>0</v>
      </c>
      <c r="BD19" s="19"/>
      <c r="BE19" s="42">
        <f t="shared" si="13"/>
        <v>0</v>
      </c>
      <c r="BF19" s="19"/>
      <c r="BG19" s="82">
        <f t="shared" si="14"/>
        <v>27</v>
      </c>
      <c r="BH19" s="59"/>
    </row>
    <row r="20" spans="1:60" ht="12.75">
      <c r="A20" s="46" t="s">
        <v>100</v>
      </c>
      <c r="B20" s="70" t="s">
        <v>101</v>
      </c>
      <c r="C20" s="38">
        <v>5</v>
      </c>
      <c r="D20" s="69" t="s">
        <v>11</v>
      </c>
      <c r="E20" s="48"/>
      <c r="F20" s="51" t="s">
        <v>10</v>
      </c>
      <c r="G20" s="18"/>
      <c r="H20" s="18"/>
      <c r="I20" s="18"/>
      <c r="J20" s="18"/>
      <c r="K20" s="18"/>
      <c r="L20" s="42">
        <f t="shared" si="0"/>
        <v>0</v>
      </c>
      <c r="M20" s="18"/>
      <c r="N20" s="20"/>
      <c r="O20" s="18"/>
      <c r="P20" s="18"/>
      <c r="Q20" s="18"/>
      <c r="R20" s="18"/>
      <c r="S20" s="42">
        <f t="shared" si="1"/>
        <v>0</v>
      </c>
      <c r="T20" s="18">
        <v>26</v>
      </c>
      <c r="U20" s="18"/>
      <c r="V20" s="18"/>
      <c r="W20" s="18"/>
      <c r="X20" s="42">
        <f t="shared" si="2"/>
        <v>26</v>
      </c>
      <c r="Y20" s="19"/>
      <c r="Z20" s="19"/>
      <c r="AA20" s="19">
        <v>6</v>
      </c>
      <c r="AB20" s="42">
        <f t="shared" si="3"/>
        <v>6</v>
      </c>
      <c r="AC20" s="19"/>
      <c r="AD20" s="19">
        <v>6</v>
      </c>
      <c r="AE20" s="19"/>
      <c r="AF20" s="19"/>
      <c r="AG20" s="19"/>
      <c r="AH20" s="42">
        <f t="shared" si="4"/>
        <v>6</v>
      </c>
      <c r="AI20" s="19"/>
      <c r="AJ20" s="19"/>
      <c r="AK20" s="49">
        <f t="shared" si="5"/>
        <v>0</v>
      </c>
      <c r="AL20" s="19"/>
      <c r="AM20" s="42">
        <f t="shared" si="6"/>
        <v>0</v>
      </c>
      <c r="AN20" s="19"/>
      <c r="AO20" s="19"/>
      <c r="AP20" s="19"/>
      <c r="AQ20" s="42">
        <f t="shared" si="7"/>
        <v>0</v>
      </c>
      <c r="AR20" s="19"/>
      <c r="AS20" s="42">
        <f t="shared" si="8"/>
        <v>0</v>
      </c>
      <c r="AT20" s="19"/>
      <c r="AU20" s="19"/>
      <c r="AV20" s="19"/>
      <c r="AW20" s="42">
        <f t="shared" si="9"/>
        <v>0</v>
      </c>
      <c r="AX20" s="19"/>
      <c r="AY20" s="42">
        <f t="shared" si="10"/>
        <v>0</v>
      </c>
      <c r="AZ20" s="19"/>
      <c r="BA20" s="42">
        <f t="shared" si="11"/>
        <v>0</v>
      </c>
      <c r="BB20" s="19"/>
      <c r="BC20" s="42">
        <f t="shared" si="12"/>
        <v>0</v>
      </c>
      <c r="BD20" s="19"/>
      <c r="BE20" s="42">
        <f t="shared" si="13"/>
        <v>0</v>
      </c>
      <c r="BF20" s="19"/>
      <c r="BG20" s="82">
        <f t="shared" si="14"/>
        <v>38</v>
      </c>
      <c r="BH20" s="59"/>
    </row>
    <row r="21" spans="1:60" ht="12.75">
      <c r="A21" s="46" t="s">
        <v>102</v>
      </c>
      <c r="B21" s="70" t="s">
        <v>103</v>
      </c>
      <c r="C21" s="38">
        <v>5</v>
      </c>
      <c r="D21" s="69" t="s">
        <v>11</v>
      </c>
      <c r="E21" s="48"/>
      <c r="F21" s="51" t="s">
        <v>10</v>
      </c>
      <c r="G21" s="18"/>
      <c r="H21" s="18"/>
      <c r="I21" s="18"/>
      <c r="J21" s="18"/>
      <c r="K21" s="18"/>
      <c r="L21" s="42">
        <f t="shared" si="0"/>
        <v>0</v>
      </c>
      <c r="M21" s="18"/>
      <c r="N21" s="20"/>
      <c r="O21" s="18"/>
      <c r="P21" s="18"/>
      <c r="Q21" s="18"/>
      <c r="R21" s="18"/>
      <c r="S21" s="42">
        <f t="shared" si="1"/>
        <v>0</v>
      </c>
      <c r="T21" s="18"/>
      <c r="U21" s="18"/>
      <c r="V21" s="18"/>
      <c r="W21" s="18"/>
      <c r="X21" s="42">
        <f t="shared" si="2"/>
        <v>0</v>
      </c>
      <c r="Y21" s="19">
        <v>26</v>
      </c>
      <c r="Z21" s="19"/>
      <c r="AA21" s="19"/>
      <c r="AB21" s="42">
        <f t="shared" si="3"/>
        <v>26</v>
      </c>
      <c r="AC21" s="19"/>
      <c r="AD21" s="19"/>
      <c r="AE21" s="19"/>
      <c r="AF21" s="19"/>
      <c r="AG21" s="19"/>
      <c r="AH21" s="42">
        <f t="shared" si="4"/>
        <v>0</v>
      </c>
      <c r="AI21" s="19"/>
      <c r="AJ21" s="19"/>
      <c r="AK21" s="49">
        <f t="shared" si="5"/>
        <v>0</v>
      </c>
      <c r="AL21" s="19"/>
      <c r="AM21" s="42">
        <f t="shared" si="6"/>
        <v>0</v>
      </c>
      <c r="AN21" s="19"/>
      <c r="AO21" s="19"/>
      <c r="AP21" s="19"/>
      <c r="AQ21" s="42">
        <f t="shared" si="7"/>
        <v>0</v>
      </c>
      <c r="AR21" s="19"/>
      <c r="AS21" s="42">
        <f t="shared" si="8"/>
        <v>0</v>
      </c>
      <c r="AT21" s="19"/>
      <c r="AU21" s="19"/>
      <c r="AV21" s="19"/>
      <c r="AW21" s="42">
        <f t="shared" si="9"/>
        <v>0</v>
      </c>
      <c r="AX21" s="19"/>
      <c r="AY21" s="42">
        <f t="shared" si="10"/>
        <v>0</v>
      </c>
      <c r="AZ21" s="19"/>
      <c r="BA21" s="42">
        <f t="shared" si="11"/>
        <v>0</v>
      </c>
      <c r="BB21" s="19"/>
      <c r="BC21" s="42">
        <f t="shared" si="12"/>
        <v>0</v>
      </c>
      <c r="BD21" s="19"/>
      <c r="BE21" s="42">
        <f t="shared" si="13"/>
        <v>0</v>
      </c>
      <c r="BF21" s="19"/>
      <c r="BG21" s="82">
        <f t="shared" si="14"/>
        <v>26</v>
      </c>
      <c r="BH21" s="59"/>
    </row>
    <row r="22" spans="1:60" ht="12.75">
      <c r="A22" s="46" t="s">
        <v>104</v>
      </c>
      <c r="B22" s="70" t="s">
        <v>105</v>
      </c>
      <c r="C22" s="38">
        <v>5</v>
      </c>
      <c r="D22" s="69" t="s">
        <v>11</v>
      </c>
      <c r="E22" s="48"/>
      <c r="F22" s="51" t="s">
        <v>10</v>
      </c>
      <c r="G22" s="18"/>
      <c r="H22" s="18"/>
      <c r="I22" s="18"/>
      <c r="J22" s="18"/>
      <c r="K22" s="18"/>
      <c r="L22" s="42">
        <f t="shared" si="0"/>
        <v>0</v>
      </c>
      <c r="M22" s="18"/>
      <c r="N22" s="20"/>
      <c r="O22" s="18"/>
      <c r="P22" s="18"/>
      <c r="Q22" s="18">
        <v>6</v>
      </c>
      <c r="R22" s="18"/>
      <c r="S22" s="42">
        <f t="shared" si="1"/>
        <v>6</v>
      </c>
      <c r="T22" s="18"/>
      <c r="U22" s="18"/>
      <c r="V22" s="18"/>
      <c r="W22" s="18"/>
      <c r="X22" s="42">
        <f t="shared" si="2"/>
        <v>0</v>
      </c>
      <c r="Y22" s="19">
        <v>4</v>
      </c>
      <c r="Z22" s="19">
        <v>5</v>
      </c>
      <c r="AA22" s="19"/>
      <c r="AB22" s="42">
        <f t="shared" si="3"/>
        <v>9</v>
      </c>
      <c r="AC22" s="19"/>
      <c r="AD22" s="19"/>
      <c r="AE22" s="19"/>
      <c r="AF22" s="19"/>
      <c r="AG22" s="19"/>
      <c r="AH22" s="42">
        <f t="shared" si="4"/>
        <v>0</v>
      </c>
      <c r="AI22" s="19"/>
      <c r="AJ22" s="19"/>
      <c r="AK22" s="49">
        <f t="shared" si="5"/>
        <v>0</v>
      </c>
      <c r="AL22" s="19"/>
      <c r="AM22" s="42">
        <f t="shared" si="6"/>
        <v>0</v>
      </c>
      <c r="AN22" s="19"/>
      <c r="AO22" s="19"/>
      <c r="AP22" s="19"/>
      <c r="AQ22" s="42">
        <f t="shared" si="7"/>
        <v>0</v>
      </c>
      <c r="AR22" s="19"/>
      <c r="AS22" s="42">
        <f t="shared" si="8"/>
        <v>0</v>
      </c>
      <c r="AT22" s="19"/>
      <c r="AU22" s="19"/>
      <c r="AV22" s="19"/>
      <c r="AW22" s="42">
        <f t="shared" si="9"/>
        <v>0</v>
      </c>
      <c r="AX22" s="19"/>
      <c r="AY22" s="42">
        <f t="shared" si="10"/>
        <v>0</v>
      </c>
      <c r="AZ22" s="19"/>
      <c r="BA22" s="42">
        <f t="shared" si="11"/>
        <v>0</v>
      </c>
      <c r="BB22" s="19"/>
      <c r="BC22" s="42">
        <f t="shared" si="12"/>
        <v>0</v>
      </c>
      <c r="BD22" s="19"/>
      <c r="BE22" s="42">
        <f t="shared" si="13"/>
        <v>0</v>
      </c>
      <c r="BF22" s="19"/>
      <c r="BG22" s="82">
        <f t="shared" si="14"/>
        <v>15</v>
      </c>
      <c r="BH22" s="59"/>
    </row>
    <row r="23" spans="1:60" ht="12.75">
      <c r="A23" s="46" t="s">
        <v>106</v>
      </c>
      <c r="B23" s="70" t="s">
        <v>107</v>
      </c>
      <c r="C23" s="38">
        <v>5</v>
      </c>
      <c r="D23" s="69" t="s">
        <v>11</v>
      </c>
      <c r="E23" s="48"/>
      <c r="F23" s="51" t="s">
        <v>10</v>
      </c>
      <c r="G23" s="18"/>
      <c r="H23" s="18"/>
      <c r="I23" s="18"/>
      <c r="J23" s="18"/>
      <c r="K23" s="18"/>
      <c r="L23" s="42">
        <f t="shared" si="0"/>
        <v>0</v>
      </c>
      <c r="M23" s="18"/>
      <c r="N23" s="20"/>
      <c r="O23" s="18"/>
      <c r="P23" s="18"/>
      <c r="Q23" s="18"/>
      <c r="R23" s="18"/>
      <c r="S23" s="42">
        <f t="shared" si="1"/>
        <v>0</v>
      </c>
      <c r="T23" s="18"/>
      <c r="U23" s="18"/>
      <c r="V23" s="18"/>
      <c r="W23" s="18"/>
      <c r="X23" s="42">
        <f t="shared" si="2"/>
        <v>0</v>
      </c>
      <c r="Y23" s="19"/>
      <c r="Z23" s="19">
        <v>4</v>
      </c>
      <c r="AA23" s="19"/>
      <c r="AB23" s="42">
        <f t="shared" si="3"/>
        <v>4</v>
      </c>
      <c r="AC23" s="19">
        <v>11</v>
      </c>
      <c r="AD23" s="19"/>
      <c r="AE23" s="19"/>
      <c r="AF23" s="19">
        <v>4</v>
      </c>
      <c r="AG23" s="19"/>
      <c r="AH23" s="42">
        <f t="shared" si="4"/>
        <v>15</v>
      </c>
      <c r="AI23" s="19"/>
      <c r="AJ23" s="19"/>
      <c r="AK23" s="49">
        <f t="shared" si="5"/>
        <v>0</v>
      </c>
      <c r="AL23" s="19"/>
      <c r="AM23" s="42">
        <f t="shared" si="6"/>
        <v>0</v>
      </c>
      <c r="AN23" s="19"/>
      <c r="AO23" s="19"/>
      <c r="AP23" s="19"/>
      <c r="AQ23" s="42">
        <f t="shared" si="7"/>
        <v>0</v>
      </c>
      <c r="AR23" s="19"/>
      <c r="AS23" s="42">
        <f t="shared" si="8"/>
        <v>0</v>
      </c>
      <c r="AT23" s="19"/>
      <c r="AU23" s="19"/>
      <c r="AV23" s="19"/>
      <c r="AW23" s="42">
        <f t="shared" si="9"/>
        <v>0</v>
      </c>
      <c r="AX23" s="19"/>
      <c r="AY23" s="42">
        <f t="shared" si="10"/>
        <v>0</v>
      </c>
      <c r="AZ23" s="19"/>
      <c r="BA23" s="42">
        <f t="shared" si="11"/>
        <v>0</v>
      </c>
      <c r="BB23" s="19"/>
      <c r="BC23" s="42">
        <f t="shared" si="12"/>
        <v>0</v>
      </c>
      <c r="BD23" s="19">
        <v>8</v>
      </c>
      <c r="BE23" s="42">
        <f t="shared" si="13"/>
        <v>8</v>
      </c>
      <c r="BF23" s="19"/>
      <c r="BG23" s="82">
        <f t="shared" si="14"/>
        <v>27</v>
      </c>
      <c r="BH23" s="59"/>
    </row>
    <row r="24" spans="1:60" ht="12.75">
      <c r="A24" s="46" t="s">
        <v>108</v>
      </c>
      <c r="B24" s="70" t="s">
        <v>109</v>
      </c>
      <c r="C24" s="38">
        <v>5</v>
      </c>
      <c r="D24" s="69" t="s">
        <v>11</v>
      </c>
      <c r="E24" s="48"/>
      <c r="F24" s="51" t="s">
        <v>10</v>
      </c>
      <c r="G24" s="18"/>
      <c r="H24" s="18"/>
      <c r="I24" s="18"/>
      <c r="J24" s="18"/>
      <c r="K24" s="18"/>
      <c r="L24" s="42">
        <f t="shared" si="0"/>
        <v>0</v>
      </c>
      <c r="M24" s="18"/>
      <c r="N24" s="20"/>
      <c r="O24" s="18"/>
      <c r="P24" s="18"/>
      <c r="Q24" s="18"/>
      <c r="R24" s="18"/>
      <c r="S24" s="42">
        <f t="shared" si="1"/>
        <v>0</v>
      </c>
      <c r="T24" s="18"/>
      <c r="U24" s="18"/>
      <c r="V24" s="18"/>
      <c r="W24" s="18">
        <v>5</v>
      </c>
      <c r="X24" s="42">
        <f t="shared" si="2"/>
        <v>5</v>
      </c>
      <c r="Y24" s="19"/>
      <c r="Z24" s="19"/>
      <c r="AA24" s="19"/>
      <c r="AB24" s="42">
        <f t="shared" si="3"/>
        <v>0</v>
      </c>
      <c r="AC24" s="19"/>
      <c r="AD24" s="19">
        <v>4</v>
      </c>
      <c r="AE24" s="19"/>
      <c r="AF24" s="19"/>
      <c r="AG24" s="19"/>
      <c r="AH24" s="42">
        <f t="shared" si="4"/>
        <v>4</v>
      </c>
      <c r="AI24" s="19"/>
      <c r="AJ24" s="19"/>
      <c r="AK24" s="49">
        <f t="shared" si="5"/>
        <v>0</v>
      </c>
      <c r="AL24" s="19"/>
      <c r="AM24" s="42">
        <f t="shared" si="6"/>
        <v>0</v>
      </c>
      <c r="AN24" s="19"/>
      <c r="AO24" s="19"/>
      <c r="AP24" s="19"/>
      <c r="AQ24" s="42">
        <f t="shared" si="7"/>
        <v>0</v>
      </c>
      <c r="AR24" s="19"/>
      <c r="AS24" s="42">
        <f t="shared" si="8"/>
        <v>0</v>
      </c>
      <c r="AT24" s="19"/>
      <c r="AU24" s="19"/>
      <c r="AV24" s="19"/>
      <c r="AW24" s="42">
        <f t="shared" si="9"/>
        <v>0</v>
      </c>
      <c r="AX24" s="19"/>
      <c r="AY24" s="42">
        <f t="shared" si="10"/>
        <v>0</v>
      </c>
      <c r="AZ24" s="19"/>
      <c r="BA24" s="42">
        <f t="shared" si="11"/>
        <v>0</v>
      </c>
      <c r="BB24" s="19"/>
      <c r="BC24" s="42">
        <f t="shared" si="12"/>
        <v>0</v>
      </c>
      <c r="BD24" s="19"/>
      <c r="BE24" s="42">
        <f t="shared" si="13"/>
        <v>0</v>
      </c>
      <c r="BF24" s="19"/>
      <c r="BG24" s="82">
        <f t="shared" si="14"/>
        <v>9</v>
      </c>
      <c r="BH24" s="59"/>
    </row>
    <row r="25" spans="1:60" ht="12.75">
      <c r="A25" s="46" t="s">
        <v>110</v>
      </c>
      <c r="B25" s="70" t="s">
        <v>111</v>
      </c>
      <c r="C25" s="38">
        <v>5</v>
      </c>
      <c r="D25" s="69" t="s">
        <v>11</v>
      </c>
      <c r="E25" s="48"/>
      <c r="F25" s="51" t="s">
        <v>10</v>
      </c>
      <c r="G25" s="18"/>
      <c r="H25" s="18"/>
      <c r="I25" s="18"/>
      <c r="J25" s="18"/>
      <c r="K25" s="18"/>
      <c r="L25" s="42">
        <f t="shared" si="0"/>
        <v>0</v>
      </c>
      <c r="M25" s="18"/>
      <c r="N25" s="20"/>
      <c r="O25" s="18"/>
      <c r="P25" s="18"/>
      <c r="Q25" s="18"/>
      <c r="R25" s="18"/>
      <c r="S25" s="42">
        <f t="shared" si="1"/>
        <v>0</v>
      </c>
      <c r="T25" s="18"/>
      <c r="U25" s="18"/>
      <c r="V25" s="18"/>
      <c r="W25" s="18"/>
      <c r="X25" s="42">
        <f t="shared" si="2"/>
        <v>0</v>
      </c>
      <c r="Y25" s="19"/>
      <c r="Z25" s="19"/>
      <c r="AA25" s="19"/>
      <c r="AB25" s="42">
        <f t="shared" si="3"/>
        <v>0</v>
      </c>
      <c r="AC25" s="19"/>
      <c r="AD25" s="19"/>
      <c r="AE25" s="19">
        <v>6</v>
      </c>
      <c r="AF25" s="19">
        <v>5</v>
      </c>
      <c r="AG25" s="19">
        <v>4</v>
      </c>
      <c r="AH25" s="42">
        <f t="shared" si="4"/>
        <v>15</v>
      </c>
      <c r="AI25" s="19"/>
      <c r="AJ25" s="19"/>
      <c r="AK25" s="49">
        <f t="shared" si="5"/>
        <v>0</v>
      </c>
      <c r="AL25" s="19"/>
      <c r="AM25" s="42">
        <f t="shared" si="6"/>
        <v>0</v>
      </c>
      <c r="AN25" s="19"/>
      <c r="AO25" s="19"/>
      <c r="AP25" s="19"/>
      <c r="AQ25" s="42">
        <f t="shared" si="7"/>
        <v>0</v>
      </c>
      <c r="AR25" s="19"/>
      <c r="AS25" s="42">
        <f t="shared" si="8"/>
        <v>0</v>
      </c>
      <c r="AT25" s="19"/>
      <c r="AU25" s="19"/>
      <c r="AV25" s="19"/>
      <c r="AW25" s="42">
        <f t="shared" si="9"/>
        <v>0</v>
      </c>
      <c r="AX25" s="19"/>
      <c r="AY25" s="42">
        <f t="shared" si="10"/>
        <v>0</v>
      </c>
      <c r="AZ25" s="19"/>
      <c r="BA25" s="42">
        <f t="shared" si="11"/>
        <v>0</v>
      </c>
      <c r="BB25" s="19"/>
      <c r="BC25" s="42">
        <f t="shared" si="12"/>
        <v>0</v>
      </c>
      <c r="BD25" s="19"/>
      <c r="BE25" s="42">
        <f t="shared" si="13"/>
        <v>0</v>
      </c>
      <c r="BF25" s="19"/>
      <c r="BG25" s="82">
        <f t="shared" si="14"/>
        <v>15</v>
      </c>
      <c r="BH25" s="59"/>
    </row>
    <row r="26" spans="1:60" ht="12.75">
      <c r="A26" s="46" t="s">
        <v>112</v>
      </c>
      <c r="B26" s="70" t="s">
        <v>113</v>
      </c>
      <c r="C26" s="38">
        <v>5</v>
      </c>
      <c r="D26" s="69" t="s">
        <v>11</v>
      </c>
      <c r="E26" s="48"/>
      <c r="F26" s="51" t="s">
        <v>10</v>
      </c>
      <c r="G26" s="18"/>
      <c r="H26" s="18"/>
      <c r="I26" s="18"/>
      <c r="J26" s="18"/>
      <c r="K26" s="18"/>
      <c r="L26" s="42">
        <f t="shared" si="0"/>
        <v>0</v>
      </c>
      <c r="M26" s="18"/>
      <c r="N26" s="20"/>
      <c r="O26" s="18"/>
      <c r="P26" s="18"/>
      <c r="Q26" s="18"/>
      <c r="R26" s="18"/>
      <c r="S26" s="42">
        <f t="shared" si="1"/>
        <v>0</v>
      </c>
      <c r="T26" s="18"/>
      <c r="U26" s="18"/>
      <c r="V26" s="18"/>
      <c r="W26" s="18"/>
      <c r="X26" s="42">
        <f t="shared" si="2"/>
        <v>0</v>
      </c>
      <c r="Y26" s="19"/>
      <c r="Z26" s="19"/>
      <c r="AA26" s="19"/>
      <c r="AB26" s="42">
        <f t="shared" si="3"/>
        <v>0</v>
      </c>
      <c r="AC26" s="19"/>
      <c r="AD26" s="19">
        <v>38</v>
      </c>
      <c r="AE26" s="19"/>
      <c r="AF26" s="19"/>
      <c r="AG26" s="19"/>
      <c r="AH26" s="42">
        <f t="shared" si="4"/>
        <v>38</v>
      </c>
      <c r="AI26" s="19"/>
      <c r="AJ26" s="19"/>
      <c r="AK26" s="49">
        <f t="shared" si="5"/>
        <v>0</v>
      </c>
      <c r="AL26" s="19"/>
      <c r="AM26" s="42">
        <f t="shared" si="6"/>
        <v>0</v>
      </c>
      <c r="AN26" s="19"/>
      <c r="AO26" s="19"/>
      <c r="AP26" s="19"/>
      <c r="AQ26" s="42">
        <f t="shared" si="7"/>
        <v>0</v>
      </c>
      <c r="AR26" s="19"/>
      <c r="AS26" s="42">
        <f t="shared" si="8"/>
        <v>0</v>
      </c>
      <c r="AT26" s="19"/>
      <c r="AU26" s="19"/>
      <c r="AV26" s="19"/>
      <c r="AW26" s="42">
        <f t="shared" si="9"/>
        <v>0</v>
      </c>
      <c r="AX26" s="19"/>
      <c r="AY26" s="42">
        <f t="shared" si="10"/>
        <v>0</v>
      </c>
      <c r="AZ26" s="19"/>
      <c r="BA26" s="42">
        <f t="shared" si="11"/>
        <v>0</v>
      </c>
      <c r="BB26" s="19"/>
      <c r="BC26" s="42">
        <f t="shared" si="12"/>
        <v>0</v>
      </c>
      <c r="BD26" s="19"/>
      <c r="BE26" s="42">
        <f t="shared" si="13"/>
        <v>0</v>
      </c>
      <c r="BF26" s="19"/>
      <c r="BG26" s="82">
        <f t="shared" si="14"/>
        <v>38</v>
      </c>
      <c r="BH26" s="59"/>
    </row>
    <row r="27" spans="1:60" ht="12.75">
      <c r="A27" s="46" t="s">
        <v>114</v>
      </c>
      <c r="B27" s="70" t="s">
        <v>115</v>
      </c>
      <c r="C27" s="38">
        <v>5</v>
      </c>
      <c r="D27" s="69" t="s">
        <v>11</v>
      </c>
      <c r="E27" s="48"/>
      <c r="F27" s="51" t="s">
        <v>10</v>
      </c>
      <c r="G27" s="18"/>
      <c r="H27" s="18"/>
      <c r="I27" s="18"/>
      <c r="J27" s="18"/>
      <c r="K27" s="18"/>
      <c r="L27" s="42">
        <f t="shared" si="0"/>
        <v>0</v>
      </c>
      <c r="M27" s="18"/>
      <c r="N27" s="20"/>
      <c r="O27" s="18"/>
      <c r="P27" s="18"/>
      <c r="Q27" s="18"/>
      <c r="R27" s="18"/>
      <c r="S27" s="42">
        <f t="shared" si="1"/>
        <v>0</v>
      </c>
      <c r="T27" s="18"/>
      <c r="U27" s="18"/>
      <c r="V27" s="18"/>
      <c r="W27" s="18"/>
      <c r="X27" s="42">
        <f t="shared" si="2"/>
        <v>0</v>
      </c>
      <c r="Y27" s="19"/>
      <c r="Z27" s="19"/>
      <c r="AA27" s="19"/>
      <c r="AB27" s="42">
        <f t="shared" si="3"/>
        <v>0</v>
      </c>
      <c r="AC27" s="19"/>
      <c r="AD27" s="19">
        <v>9</v>
      </c>
      <c r="AE27" s="19">
        <v>16</v>
      </c>
      <c r="AF27" s="19"/>
      <c r="AG27" s="19"/>
      <c r="AH27" s="42">
        <f t="shared" si="4"/>
        <v>25</v>
      </c>
      <c r="AI27" s="19"/>
      <c r="AJ27" s="19"/>
      <c r="AK27" s="49">
        <f t="shared" si="5"/>
        <v>0</v>
      </c>
      <c r="AL27" s="19"/>
      <c r="AM27" s="42">
        <f t="shared" si="6"/>
        <v>0</v>
      </c>
      <c r="AN27" s="19"/>
      <c r="AO27" s="19"/>
      <c r="AP27" s="19"/>
      <c r="AQ27" s="42">
        <f t="shared" si="7"/>
        <v>0</v>
      </c>
      <c r="AR27" s="19"/>
      <c r="AS27" s="42">
        <f t="shared" si="8"/>
        <v>0</v>
      </c>
      <c r="AT27" s="19"/>
      <c r="AU27" s="19"/>
      <c r="AV27" s="19"/>
      <c r="AW27" s="42">
        <f t="shared" si="9"/>
        <v>0</v>
      </c>
      <c r="AX27" s="19"/>
      <c r="AY27" s="42">
        <f t="shared" si="10"/>
        <v>0</v>
      </c>
      <c r="AZ27" s="19"/>
      <c r="BA27" s="42">
        <f t="shared" si="11"/>
        <v>0</v>
      </c>
      <c r="BB27" s="19"/>
      <c r="BC27" s="42">
        <f t="shared" si="12"/>
        <v>0</v>
      </c>
      <c r="BD27" s="19"/>
      <c r="BE27" s="42">
        <f t="shared" si="13"/>
        <v>0</v>
      </c>
      <c r="BF27" s="19"/>
      <c r="BG27" s="82">
        <f t="shared" si="14"/>
        <v>25</v>
      </c>
      <c r="BH27" s="59"/>
    </row>
    <row r="28" spans="1:60" ht="12.75">
      <c r="A28" s="46" t="s">
        <v>116</v>
      </c>
      <c r="B28" s="70" t="s">
        <v>117</v>
      </c>
      <c r="C28" s="38">
        <v>5</v>
      </c>
      <c r="D28" s="69" t="s">
        <v>11</v>
      </c>
      <c r="E28" s="48"/>
      <c r="F28" s="51" t="s">
        <v>25</v>
      </c>
      <c r="G28" s="18"/>
      <c r="H28" s="18"/>
      <c r="I28" s="18"/>
      <c r="J28" s="18"/>
      <c r="K28" s="18"/>
      <c r="L28" s="42">
        <f t="shared" si="0"/>
        <v>0</v>
      </c>
      <c r="M28" s="18"/>
      <c r="N28" s="18"/>
      <c r="O28" s="18"/>
      <c r="P28" s="18"/>
      <c r="Q28" s="18"/>
      <c r="R28" s="18"/>
      <c r="S28" s="42">
        <f t="shared" si="1"/>
        <v>0</v>
      </c>
      <c r="T28" s="18"/>
      <c r="U28" s="18"/>
      <c r="V28" s="18"/>
      <c r="W28" s="18"/>
      <c r="X28" s="42">
        <f t="shared" si="2"/>
        <v>0</v>
      </c>
      <c r="Y28" s="19"/>
      <c r="Z28" s="19"/>
      <c r="AA28" s="19"/>
      <c r="AB28" s="42">
        <f t="shared" si="3"/>
        <v>0</v>
      </c>
      <c r="AC28" s="19"/>
      <c r="AD28" s="19"/>
      <c r="AE28" s="19"/>
      <c r="AF28" s="19"/>
      <c r="AG28" s="19"/>
      <c r="AH28" s="42">
        <f t="shared" si="4"/>
        <v>0</v>
      </c>
      <c r="AI28" s="19"/>
      <c r="AJ28" s="19"/>
      <c r="AK28" s="49">
        <f t="shared" si="5"/>
        <v>0</v>
      </c>
      <c r="AL28" s="19"/>
      <c r="AM28" s="42">
        <f t="shared" si="6"/>
        <v>0</v>
      </c>
      <c r="AN28" s="19"/>
      <c r="AO28" s="19"/>
      <c r="AP28" s="19"/>
      <c r="AQ28" s="42">
        <f t="shared" si="7"/>
        <v>0</v>
      </c>
      <c r="AR28" s="19"/>
      <c r="AS28" s="42">
        <f t="shared" si="8"/>
        <v>0</v>
      </c>
      <c r="AT28" s="19"/>
      <c r="AU28" s="19"/>
      <c r="AV28" s="19"/>
      <c r="AW28" s="42">
        <f t="shared" si="9"/>
        <v>0</v>
      </c>
      <c r="AX28" s="19"/>
      <c r="AY28" s="42">
        <f t="shared" si="10"/>
        <v>0</v>
      </c>
      <c r="AZ28" s="19"/>
      <c r="BA28" s="42">
        <f t="shared" si="11"/>
        <v>0</v>
      </c>
      <c r="BB28" s="19">
        <v>28</v>
      </c>
      <c r="BC28" s="42">
        <f t="shared" si="12"/>
        <v>28</v>
      </c>
      <c r="BD28" s="19"/>
      <c r="BE28" s="42">
        <f t="shared" si="13"/>
        <v>0</v>
      </c>
      <c r="BF28" s="19"/>
      <c r="BG28" s="82">
        <f t="shared" si="14"/>
        <v>28</v>
      </c>
      <c r="BH28" s="59"/>
    </row>
    <row r="29" spans="1:60" ht="12.75">
      <c r="A29" s="46" t="s">
        <v>118</v>
      </c>
      <c r="B29" s="70" t="s">
        <v>119</v>
      </c>
      <c r="C29" s="38">
        <v>5</v>
      </c>
      <c r="D29" s="69" t="s">
        <v>11</v>
      </c>
      <c r="E29" s="48"/>
      <c r="F29" s="51" t="s">
        <v>10</v>
      </c>
      <c r="L29" s="42">
        <f t="shared" si="0"/>
        <v>0</v>
      </c>
      <c r="S29" s="42">
        <f t="shared" si="1"/>
        <v>0</v>
      </c>
      <c r="T29" s="18"/>
      <c r="X29" s="42">
        <f t="shared" si="2"/>
        <v>0</v>
      </c>
      <c r="Y29" s="19"/>
      <c r="Z29" s="19"/>
      <c r="AA29" s="19"/>
      <c r="AB29" s="42">
        <f t="shared" si="3"/>
        <v>0</v>
      </c>
      <c r="AH29" s="42">
        <f t="shared" si="4"/>
        <v>0</v>
      </c>
      <c r="AK29" s="49">
        <f t="shared" si="5"/>
        <v>0</v>
      </c>
      <c r="AM29" s="42">
        <f t="shared" si="6"/>
        <v>0</v>
      </c>
      <c r="AQ29" s="42">
        <f t="shared" si="7"/>
        <v>0</v>
      </c>
      <c r="AS29" s="42">
        <f t="shared" si="8"/>
        <v>0</v>
      </c>
      <c r="AW29" s="42">
        <f t="shared" si="9"/>
        <v>0</v>
      </c>
      <c r="AY29" s="42">
        <f t="shared" si="10"/>
        <v>0</v>
      </c>
      <c r="BA29" s="42">
        <f t="shared" si="11"/>
        <v>0</v>
      </c>
      <c r="BC29" s="42">
        <f t="shared" si="12"/>
        <v>0</v>
      </c>
      <c r="BD29" s="7">
        <v>11</v>
      </c>
      <c r="BE29" s="42">
        <f t="shared" si="13"/>
        <v>11</v>
      </c>
      <c r="BG29" s="82">
        <f t="shared" si="14"/>
        <v>11</v>
      </c>
      <c r="BH29" s="59"/>
    </row>
    <row r="30" spans="1:59" ht="12.75">
      <c r="A30" s="46" t="s">
        <v>123</v>
      </c>
      <c r="B30" s="70" t="s">
        <v>124</v>
      </c>
      <c r="C30" s="38">
        <v>11</v>
      </c>
      <c r="D30" s="66" t="s">
        <v>20</v>
      </c>
      <c r="E30" s="47"/>
      <c r="F30" s="51" t="s">
        <v>10</v>
      </c>
      <c r="L30" s="42">
        <f t="shared" si="0"/>
        <v>0</v>
      </c>
      <c r="N30" s="6">
        <v>8</v>
      </c>
      <c r="S30" s="42">
        <f t="shared" si="1"/>
        <v>8</v>
      </c>
      <c r="T30" s="18">
        <v>5</v>
      </c>
      <c r="X30" s="42">
        <f t="shared" si="2"/>
        <v>5</v>
      </c>
      <c r="Y30" s="19"/>
      <c r="Z30" s="19">
        <v>3</v>
      </c>
      <c r="AA30" s="19"/>
      <c r="AB30" s="42">
        <f t="shared" si="3"/>
        <v>3</v>
      </c>
      <c r="AH30" s="42">
        <f t="shared" si="4"/>
        <v>0</v>
      </c>
      <c r="AK30" s="49">
        <f t="shared" si="5"/>
        <v>0</v>
      </c>
      <c r="AM30" s="42">
        <f t="shared" si="6"/>
        <v>0</v>
      </c>
      <c r="AQ30" s="42">
        <f t="shared" si="7"/>
        <v>0</v>
      </c>
      <c r="AS30" s="42">
        <f t="shared" si="8"/>
        <v>0</v>
      </c>
      <c r="AW30" s="42">
        <f t="shared" si="9"/>
        <v>0</v>
      </c>
      <c r="AY30" s="42">
        <f t="shared" si="10"/>
        <v>0</v>
      </c>
      <c r="BA30" s="42">
        <f t="shared" si="11"/>
        <v>0</v>
      </c>
      <c r="BC30" s="42">
        <f t="shared" si="12"/>
        <v>0</v>
      </c>
      <c r="BE30" s="42">
        <f t="shared" si="13"/>
        <v>0</v>
      </c>
      <c r="BG30" s="82">
        <f t="shared" si="14"/>
        <v>16</v>
      </c>
    </row>
    <row r="31" spans="1:59" ht="12.75">
      <c r="A31" s="46" t="s">
        <v>125</v>
      </c>
      <c r="B31" s="70" t="s">
        <v>126</v>
      </c>
      <c r="C31" s="38">
        <v>11</v>
      </c>
      <c r="D31" s="69" t="s">
        <v>20</v>
      </c>
      <c r="E31" s="48"/>
      <c r="F31" s="51" t="s">
        <v>10</v>
      </c>
      <c r="L31" s="42">
        <f t="shared" si="0"/>
        <v>0</v>
      </c>
      <c r="N31" s="6">
        <v>2.5</v>
      </c>
      <c r="S31" s="42">
        <f t="shared" si="1"/>
        <v>2.5</v>
      </c>
      <c r="T31" s="18"/>
      <c r="X31" s="42">
        <f t="shared" si="2"/>
        <v>0</v>
      </c>
      <c r="Y31" s="19"/>
      <c r="Z31" s="19"/>
      <c r="AA31" s="19"/>
      <c r="AB31" s="42">
        <f t="shared" si="3"/>
        <v>0</v>
      </c>
      <c r="AH31" s="42">
        <f t="shared" si="4"/>
        <v>0</v>
      </c>
      <c r="AK31" s="49">
        <f t="shared" si="5"/>
        <v>0</v>
      </c>
      <c r="AM31" s="42">
        <f t="shared" si="6"/>
        <v>0</v>
      </c>
      <c r="AQ31" s="42">
        <f t="shared" si="7"/>
        <v>0</v>
      </c>
      <c r="AS31" s="42">
        <f t="shared" si="8"/>
        <v>0</v>
      </c>
      <c r="AW31" s="42">
        <f t="shared" si="9"/>
        <v>0</v>
      </c>
      <c r="AY31" s="42">
        <f t="shared" si="10"/>
        <v>0</v>
      </c>
      <c r="BA31" s="42">
        <f t="shared" si="11"/>
        <v>0</v>
      </c>
      <c r="BC31" s="42">
        <f t="shared" si="12"/>
        <v>0</v>
      </c>
      <c r="BE31" s="42">
        <f t="shared" si="13"/>
        <v>0</v>
      </c>
      <c r="BG31" s="95">
        <f t="shared" si="14"/>
        <v>2.5</v>
      </c>
    </row>
    <row r="32" spans="1:59" ht="12.75">
      <c r="A32" s="46" t="s">
        <v>127</v>
      </c>
      <c r="B32" s="70" t="s">
        <v>128</v>
      </c>
      <c r="C32" s="38">
        <v>11</v>
      </c>
      <c r="D32" s="69" t="s">
        <v>20</v>
      </c>
      <c r="E32" s="48"/>
      <c r="F32" s="51" t="s">
        <v>10</v>
      </c>
      <c r="L32" s="42">
        <f t="shared" si="0"/>
        <v>0</v>
      </c>
      <c r="S32" s="42">
        <f t="shared" si="1"/>
        <v>0</v>
      </c>
      <c r="T32" s="18">
        <v>38</v>
      </c>
      <c r="X32" s="42">
        <f t="shared" si="2"/>
        <v>38</v>
      </c>
      <c r="Y32" s="19"/>
      <c r="Z32" s="19"/>
      <c r="AA32" s="19"/>
      <c r="AB32" s="42">
        <f t="shared" si="3"/>
        <v>0</v>
      </c>
      <c r="AH32" s="42">
        <f t="shared" si="4"/>
        <v>0</v>
      </c>
      <c r="AK32" s="49">
        <f t="shared" si="5"/>
        <v>0</v>
      </c>
      <c r="AM32" s="42">
        <f t="shared" si="6"/>
        <v>0</v>
      </c>
      <c r="AQ32" s="42">
        <f t="shared" si="7"/>
        <v>0</v>
      </c>
      <c r="AS32" s="42">
        <f t="shared" si="8"/>
        <v>0</v>
      </c>
      <c r="AW32" s="42">
        <f t="shared" si="9"/>
        <v>0</v>
      </c>
      <c r="AY32" s="42">
        <f t="shared" si="10"/>
        <v>0</v>
      </c>
      <c r="BA32" s="42">
        <f t="shared" si="11"/>
        <v>0</v>
      </c>
      <c r="BC32" s="42">
        <f t="shared" si="12"/>
        <v>0</v>
      </c>
      <c r="BE32" s="42">
        <f t="shared" si="13"/>
        <v>0</v>
      </c>
      <c r="BG32" s="82">
        <f t="shared" si="14"/>
        <v>38</v>
      </c>
    </row>
    <row r="33" spans="1:59" ht="12.75">
      <c r="A33" s="46" t="s">
        <v>129</v>
      </c>
      <c r="B33" s="70" t="s">
        <v>130</v>
      </c>
      <c r="C33" s="38">
        <v>11</v>
      </c>
      <c r="D33" s="66" t="s">
        <v>20</v>
      </c>
      <c r="E33" s="47"/>
      <c r="F33" s="51" t="s">
        <v>10</v>
      </c>
      <c r="L33" s="42">
        <f t="shared" si="0"/>
        <v>0</v>
      </c>
      <c r="S33" s="42">
        <f t="shared" si="1"/>
        <v>0</v>
      </c>
      <c r="T33" s="18"/>
      <c r="X33" s="42">
        <f t="shared" si="2"/>
        <v>0</v>
      </c>
      <c r="Y33" s="19"/>
      <c r="Z33" s="19"/>
      <c r="AA33" s="19"/>
      <c r="AB33" s="42">
        <f t="shared" si="3"/>
        <v>0</v>
      </c>
      <c r="AD33" s="7">
        <v>14</v>
      </c>
      <c r="AE33" s="7">
        <v>3</v>
      </c>
      <c r="AH33" s="42">
        <f t="shared" si="4"/>
        <v>17</v>
      </c>
      <c r="AK33" s="49">
        <f t="shared" si="5"/>
        <v>0</v>
      </c>
      <c r="AM33" s="42">
        <f t="shared" si="6"/>
        <v>0</v>
      </c>
      <c r="AQ33" s="42">
        <f t="shared" si="7"/>
        <v>0</v>
      </c>
      <c r="AS33" s="42">
        <f t="shared" si="8"/>
        <v>0</v>
      </c>
      <c r="AW33" s="42">
        <f t="shared" si="9"/>
        <v>0</v>
      </c>
      <c r="AY33" s="42">
        <f t="shared" si="10"/>
        <v>0</v>
      </c>
      <c r="BA33" s="42">
        <f t="shared" si="11"/>
        <v>0</v>
      </c>
      <c r="BC33" s="42">
        <f t="shared" si="12"/>
        <v>0</v>
      </c>
      <c r="BE33" s="42">
        <f t="shared" si="13"/>
        <v>0</v>
      </c>
      <c r="BG33" s="82">
        <f t="shared" si="14"/>
        <v>17</v>
      </c>
    </row>
    <row r="34" spans="1:59" ht="12.75">
      <c r="A34" s="46" t="s">
        <v>131</v>
      </c>
      <c r="B34" s="70" t="s">
        <v>132</v>
      </c>
      <c r="C34" s="38">
        <v>11</v>
      </c>
      <c r="D34" s="66" t="s">
        <v>20</v>
      </c>
      <c r="E34" s="47"/>
      <c r="F34" s="51" t="s">
        <v>10</v>
      </c>
      <c r="L34" s="42">
        <f t="shared" si="0"/>
        <v>0</v>
      </c>
      <c r="O34" s="6">
        <v>4</v>
      </c>
      <c r="S34" s="42">
        <f t="shared" si="1"/>
        <v>4</v>
      </c>
      <c r="T34" s="18"/>
      <c r="X34" s="42">
        <f t="shared" si="2"/>
        <v>0</v>
      </c>
      <c r="Y34" s="19"/>
      <c r="Z34" s="19"/>
      <c r="AA34" s="19"/>
      <c r="AB34" s="42">
        <f t="shared" si="3"/>
        <v>0</v>
      </c>
      <c r="AH34" s="42">
        <f t="shared" si="4"/>
        <v>0</v>
      </c>
      <c r="AK34" s="49">
        <f t="shared" si="5"/>
        <v>0</v>
      </c>
      <c r="AM34" s="42">
        <f t="shared" si="6"/>
        <v>0</v>
      </c>
      <c r="AQ34" s="42">
        <f t="shared" si="7"/>
        <v>0</v>
      </c>
      <c r="AS34" s="42">
        <f t="shared" si="8"/>
        <v>0</v>
      </c>
      <c r="AW34" s="42">
        <f t="shared" si="9"/>
        <v>0</v>
      </c>
      <c r="AY34" s="42">
        <f t="shared" si="10"/>
        <v>0</v>
      </c>
      <c r="BA34" s="42">
        <f t="shared" si="11"/>
        <v>0</v>
      </c>
      <c r="BC34" s="42">
        <f t="shared" si="12"/>
        <v>0</v>
      </c>
      <c r="BE34" s="42">
        <f t="shared" si="13"/>
        <v>0</v>
      </c>
      <c r="BG34" s="82">
        <f t="shared" si="14"/>
        <v>4</v>
      </c>
    </row>
    <row r="35" spans="1:59" ht="12.75">
      <c r="A35" s="46" t="s">
        <v>133</v>
      </c>
      <c r="B35" s="70" t="s">
        <v>92</v>
      </c>
      <c r="C35" s="38">
        <v>11</v>
      </c>
      <c r="D35" s="69" t="s">
        <v>20</v>
      </c>
      <c r="E35" s="48"/>
      <c r="F35" s="51" t="s">
        <v>10</v>
      </c>
      <c r="L35" s="42">
        <f t="shared" si="0"/>
        <v>0</v>
      </c>
      <c r="S35" s="42">
        <f t="shared" si="1"/>
        <v>0</v>
      </c>
      <c r="X35" s="42">
        <f t="shared" si="2"/>
        <v>0</v>
      </c>
      <c r="Y35" s="19"/>
      <c r="Z35" s="19"/>
      <c r="AA35" s="19"/>
      <c r="AB35" s="42">
        <f t="shared" si="3"/>
        <v>0</v>
      </c>
      <c r="AH35" s="42">
        <f t="shared" si="4"/>
        <v>0</v>
      </c>
      <c r="AK35" s="49">
        <f t="shared" si="5"/>
        <v>0</v>
      </c>
      <c r="AM35" s="42">
        <f t="shared" si="6"/>
        <v>0</v>
      </c>
      <c r="AQ35" s="42">
        <f t="shared" si="7"/>
        <v>0</v>
      </c>
      <c r="AS35" s="42">
        <f t="shared" si="8"/>
        <v>0</v>
      </c>
      <c r="AW35" s="42">
        <f t="shared" si="9"/>
        <v>0</v>
      </c>
      <c r="AY35" s="42">
        <f t="shared" si="10"/>
        <v>0</v>
      </c>
      <c r="BA35" s="42">
        <f t="shared" si="11"/>
        <v>0</v>
      </c>
      <c r="BB35" s="7">
        <v>38</v>
      </c>
      <c r="BC35" s="42">
        <f t="shared" si="12"/>
        <v>38</v>
      </c>
      <c r="BE35" s="42">
        <f t="shared" si="13"/>
        <v>0</v>
      </c>
      <c r="BG35" s="82">
        <f t="shared" si="14"/>
        <v>38</v>
      </c>
    </row>
    <row r="36" spans="1:59" ht="12.75">
      <c r="A36" s="46" t="s">
        <v>134</v>
      </c>
      <c r="B36" s="70" t="s">
        <v>135</v>
      </c>
      <c r="C36" s="38">
        <v>11</v>
      </c>
      <c r="D36" s="69" t="s">
        <v>20</v>
      </c>
      <c r="E36" s="48"/>
      <c r="F36" s="51" t="s">
        <v>10</v>
      </c>
      <c r="L36" s="42">
        <f t="shared" si="0"/>
        <v>0</v>
      </c>
      <c r="S36" s="42">
        <f t="shared" si="1"/>
        <v>0</v>
      </c>
      <c r="X36" s="42">
        <f t="shared" si="2"/>
        <v>0</v>
      </c>
      <c r="Y36" s="19"/>
      <c r="Z36" s="19"/>
      <c r="AA36" s="19"/>
      <c r="AB36" s="42">
        <f t="shared" si="3"/>
        <v>0</v>
      </c>
      <c r="AD36" s="7">
        <v>6</v>
      </c>
      <c r="AH36" s="42">
        <f t="shared" si="4"/>
        <v>6</v>
      </c>
      <c r="AK36" s="49">
        <f t="shared" si="5"/>
        <v>0</v>
      </c>
      <c r="AM36" s="42">
        <f t="shared" si="6"/>
        <v>0</v>
      </c>
      <c r="AQ36" s="42">
        <f t="shared" si="7"/>
        <v>0</v>
      </c>
      <c r="AS36" s="42">
        <f t="shared" si="8"/>
        <v>0</v>
      </c>
      <c r="AW36" s="42">
        <f t="shared" si="9"/>
        <v>0</v>
      </c>
      <c r="AY36" s="42">
        <f t="shared" si="10"/>
        <v>0</v>
      </c>
      <c r="BA36" s="42">
        <f t="shared" si="11"/>
        <v>0</v>
      </c>
      <c r="BB36" s="7">
        <v>6</v>
      </c>
      <c r="BC36" s="42">
        <f t="shared" si="12"/>
        <v>6</v>
      </c>
      <c r="BE36" s="42">
        <f t="shared" si="13"/>
        <v>0</v>
      </c>
      <c r="BG36" s="82">
        <f t="shared" si="14"/>
        <v>12</v>
      </c>
    </row>
    <row r="37" spans="1:59" ht="12.75">
      <c r="A37" s="46" t="s">
        <v>137</v>
      </c>
      <c r="B37" s="70" t="s">
        <v>138</v>
      </c>
      <c r="C37" s="38">
        <v>11</v>
      </c>
      <c r="D37" s="69" t="s">
        <v>136</v>
      </c>
      <c r="E37" s="48"/>
      <c r="F37" s="51" t="s">
        <v>10</v>
      </c>
      <c r="G37" s="6">
        <v>19.5</v>
      </c>
      <c r="J37" s="6">
        <v>6.5</v>
      </c>
      <c r="L37" s="42">
        <f t="shared" si="0"/>
        <v>26</v>
      </c>
      <c r="N37" s="6">
        <v>3.5</v>
      </c>
      <c r="S37" s="42">
        <f t="shared" si="1"/>
        <v>3.5</v>
      </c>
      <c r="X37" s="42">
        <f t="shared" si="2"/>
        <v>0</v>
      </c>
      <c r="Y37" s="19"/>
      <c r="Z37" s="19"/>
      <c r="AA37" s="19"/>
      <c r="AB37" s="42">
        <f t="shared" si="3"/>
        <v>0</v>
      </c>
      <c r="AH37" s="42">
        <f t="shared" si="4"/>
        <v>0</v>
      </c>
      <c r="AK37" s="49">
        <f t="shared" si="5"/>
        <v>0</v>
      </c>
      <c r="AM37" s="42">
        <f t="shared" si="6"/>
        <v>0</v>
      </c>
      <c r="AQ37" s="42">
        <f t="shared" si="7"/>
        <v>0</v>
      </c>
      <c r="AS37" s="42">
        <f t="shared" si="8"/>
        <v>0</v>
      </c>
      <c r="AW37" s="42">
        <f t="shared" si="9"/>
        <v>0</v>
      </c>
      <c r="AY37" s="42">
        <f t="shared" si="10"/>
        <v>0</v>
      </c>
      <c r="BA37" s="42">
        <f t="shared" si="11"/>
        <v>0</v>
      </c>
      <c r="BC37" s="42">
        <f t="shared" si="12"/>
        <v>0</v>
      </c>
      <c r="BE37" s="42">
        <f t="shared" si="13"/>
        <v>0</v>
      </c>
      <c r="BG37" s="95">
        <f t="shared" si="14"/>
        <v>29.5</v>
      </c>
    </row>
    <row r="38" spans="1:59" ht="12.75">
      <c r="A38" s="46" t="s">
        <v>139</v>
      </c>
      <c r="B38" s="70" t="s">
        <v>140</v>
      </c>
      <c r="C38" s="38">
        <v>3</v>
      </c>
      <c r="D38" s="69" t="s">
        <v>19</v>
      </c>
      <c r="E38" s="48"/>
      <c r="F38" s="51" t="s">
        <v>10</v>
      </c>
      <c r="G38" s="6">
        <v>10</v>
      </c>
      <c r="L38" s="42">
        <f t="shared" si="0"/>
        <v>10</v>
      </c>
      <c r="N38" s="6">
        <v>10</v>
      </c>
      <c r="S38" s="42">
        <f t="shared" si="1"/>
        <v>10</v>
      </c>
      <c r="T38" s="6">
        <v>5</v>
      </c>
      <c r="X38" s="42">
        <f t="shared" si="2"/>
        <v>5</v>
      </c>
      <c r="Y38" s="19"/>
      <c r="Z38" s="19"/>
      <c r="AA38" s="19"/>
      <c r="AB38" s="42">
        <f t="shared" si="3"/>
        <v>0</v>
      </c>
      <c r="AC38" s="6"/>
      <c r="AD38" s="6">
        <v>5</v>
      </c>
      <c r="AE38" s="6"/>
      <c r="AF38" s="6"/>
      <c r="AH38" s="42">
        <f t="shared" si="4"/>
        <v>5</v>
      </c>
      <c r="AK38" s="49">
        <f t="shared" si="5"/>
        <v>0</v>
      </c>
      <c r="AM38" s="42">
        <f t="shared" si="6"/>
        <v>0</v>
      </c>
      <c r="AQ38" s="42">
        <f t="shared" si="7"/>
        <v>0</v>
      </c>
      <c r="AS38" s="42">
        <f t="shared" si="8"/>
        <v>0</v>
      </c>
      <c r="AW38" s="42">
        <f t="shared" si="9"/>
        <v>0</v>
      </c>
      <c r="AY38" s="42">
        <f t="shared" si="10"/>
        <v>0</v>
      </c>
      <c r="BA38" s="42">
        <f t="shared" si="11"/>
        <v>0</v>
      </c>
      <c r="BC38" s="42">
        <f t="shared" si="12"/>
        <v>0</v>
      </c>
      <c r="BE38" s="42">
        <f t="shared" si="13"/>
        <v>0</v>
      </c>
      <c r="BG38" s="82">
        <f t="shared" si="14"/>
        <v>30</v>
      </c>
    </row>
    <row r="39" spans="1:59" ht="12.75">
      <c r="A39" s="46" t="s">
        <v>141</v>
      </c>
      <c r="B39" s="70" t="s">
        <v>142</v>
      </c>
      <c r="C39" s="38">
        <v>3</v>
      </c>
      <c r="D39" s="69" t="s">
        <v>19</v>
      </c>
      <c r="E39" s="48"/>
      <c r="F39" s="51" t="s">
        <v>10</v>
      </c>
      <c r="K39" s="6">
        <v>8</v>
      </c>
      <c r="L39" s="42">
        <f t="shared" si="0"/>
        <v>8</v>
      </c>
      <c r="P39" s="6">
        <v>2</v>
      </c>
      <c r="S39" s="42">
        <f t="shared" si="1"/>
        <v>2</v>
      </c>
      <c r="X39" s="42">
        <f t="shared" si="2"/>
        <v>0</v>
      </c>
      <c r="Y39" s="19"/>
      <c r="Z39" s="19"/>
      <c r="AA39" s="19"/>
      <c r="AB39" s="42">
        <f t="shared" si="3"/>
        <v>0</v>
      </c>
      <c r="AH39" s="42">
        <f t="shared" si="4"/>
        <v>0</v>
      </c>
      <c r="AK39" s="49">
        <f t="shared" si="5"/>
        <v>0</v>
      </c>
      <c r="AM39" s="42">
        <f t="shared" si="6"/>
        <v>0</v>
      </c>
      <c r="AQ39" s="42">
        <f t="shared" si="7"/>
        <v>0</v>
      </c>
      <c r="AS39" s="42">
        <f t="shared" si="8"/>
        <v>0</v>
      </c>
      <c r="AW39" s="42">
        <f t="shared" si="9"/>
        <v>0</v>
      </c>
      <c r="AY39" s="42">
        <f t="shared" si="10"/>
        <v>0</v>
      </c>
      <c r="BA39" s="42">
        <f t="shared" si="11"/>
        <v>0</v>
      </c>
      <c r="BC39" s="42">
        <f t="shared" si="12"/>
        <v>0</v>
      </c>
      <c r="BE39" s="42">
        <f t="shared" si="13"/>
        <v>0</v>
      </c>
      <c r="BG39" s="82">
        <f t="shared" si="14"/>
        <v>10</v>
      </c>
    </row>
    <row r="40" spans="1:59" ht="12.75">
      <c r="A40" s="46" t="s">
        <v>143</v>
      </c>
      <c r="B40" s="70" t="s">
        <v>144</v>
      </c>
      <c r="C40" s="38">
        <v>3</v>
      </c>
      <c r="D40" s="66" t="s">
        <v>19</v>
      </c>
      <c r="E40" s="47"/>
      <c r="F40" s="51" t="s">
        <v>10</v>
      </c>
      <c r="L40" s="42">
        <f t="shared" si="0"/>
        <v>0</v>
      </c>
      <c r="S40" s="42">
        <f t="shared" si="1"/>
        <v>0</v>
      </c>
      <c r="X40" s="42">
        <f t="shared" si="2"/>
        <v>0</v>
      </c>
      <c r="Y40" s="19"/>
      <c r="Z40" s="19"/>
      <c r="AA40" s="19">
        <v>4</v>
      </c>
      <c r="AB40" s="42">
        <f t="shared" si="3"/>
        <v>4</v>
      </c>
      <c r="AH40" s="42">
        <f t="shared" si="4"/>
        <v>0</v>
      </c>
      <c r="AK40" s="49">
        <f t="shared" si="5"/>
        <v>0</v>
      </c>
      <c r="AM40" s="42">
        <f t="shared" si="6"/>
        <v>0</v>
      </c>
      <c r="AQ40" s="42">
        <f t="shared" si="7"/>
        <v>0</v>
      </c>
      <c r="AS40" s="42">
        <f t="shared" si="8"/>
        <v>0</v>
      </c>
      <c r="AW40" s="42">
        <f t="shared" si="9"/>
        <v>0</v>
      </c>
      <c r="AY40" s="42">
        <f t="shared" si="10"/>
        <v>0</v>
      </c>
      <c r="BA40" s="42">
        <f t="shared" si="11"/>
        <v>0</v>
      </c>
      <c r="BC40" s="42">
        <f t="shared" si="12"/>
        <v>0</v>
      </c>
      <c r="BE40" s="42">
        <f t="shared" si="13"/>
        <v>0</v>
      </c>
      <c r="BG40" s="82">
        <f t="shared" si="14"/>
        <v>4</v>
      </c>
    </row>
    <row r="41" spans="1:59" ht="12.75">
      <c r="A41" s="46" t="s">
        <v>145</v>
      </c>
      <c r="B41" s="70" t="s">
        <v>146</v>
      </c>
      <c r="C41" s="38">
        <v>3</v>
      </c>
      <c r="D41" s="66" t="s">
        <v>19</v>
      </c>
      <c r="E41" s="47"/>
      <c r="F41" s="51" t="s">
        <v>10</v>
      </c>
      <c r="L41" s="42">
        <f t="shared" si="0"/>
        <v>0</v>
      </c>
      <c r="S41" s="42">
        <f t="shared" si="1"/>
        <v>0</v>
      </c>
      <c r="X41" s="42">
        <f t="shared" si="2"/>
        <v>0</v>
      </c>
      <c r="Y41" s="19">
        <v>6</v>
      </c>
      <c r="Z41" s="19">
        <v>3</v>
      </c>
      <c r="AA41" s="19"/>
      <c r="AB41" s="42">
        <f t="shared" si="3"/>
        <v>9</v>
      </c>
      <c r="AH41" s="42">
        <f t="shared" si="4"/>
        <v>0</v>
      </c>
      <c r="AK41" s="49">
        <f t="shared" si="5"/>
        <v>0</v>
      </c>
      <c r="AM41" s="42">
        <f t="shared" si="6"/>
        <v>0</v>
      </c>
      <c r="AQ41" s="42">
        <f t="shared" si="7"/>
        <v>0</v>
      </c>
      <c r="AS41" s="42">
        <f t="shared" si="8"/>
        <v>0</v>
      </c>
      <c r="AW41" s="42">
        <f t="shared" si="9"/>
        <v>0</v>
      </c>
      <c r="AY41" s="42">
        <f t="shared" si="10"/>
        <v>0</v>
      </c>
      <c r="BA41" s="42">
        <f t="shared" si="11"/>
        <v>0</v>
      </c>
      <c r="BC41" s="42">
        <f t="shared" si="12"/>
        <v>0</v>
      </c>
      <c r="BE41" s="42">
        <f t="shared" si="13"/>
        <v>0</v>
      </c>
      <c r="BG41" s="82">
        <f t="shared" si="14"/>
        <v>9</v>
      </c>
    </row>
    <row r="42" spans="1:59" ht="12.75">
      <c r="A42" s="47" t="s">
        <v>147</v>
      </c>
      <c r="B42" s="70" t="s">
        <v>148</v>
      </c>
      <c r="C42" s="38">
        <v>3</v>
      </c>
      <c r="D42" s="69" t="s">
        <v>19</v>
      </c>
      <c r="E42" s="48"/>
      <c r="F42" s="51" t="s">
        <v>10</v>
      </c>
      <c r="L42" s="42">
        <f t="shared" si="0"/>
        <v>0</v>
      </c>
      <c r="S42" s="42">
        <f t="shared" si="1"/>
        <v>0</v>
      </c>
      <c r="X42" s="42">
        <f t="shared" si="2"/>
        <v>0</v>
      </c>
      <c r="Y42" s="19"/>
      <c r="Z42" s="19"/>
      <c r="AA42" s="19"/>
      <c r="AB42" s="42">
        <f t="shared" si="3"/>
        <v>0</v>
      </c>
      <c r="AD42" s="7">
        <v>5.5</v>
      </c>
      <c r="AH42" s="42">
        <f t="shared" si="4"/>
        <v>5.5</v>
      </c>
      <c r="AK42" s="49">
        <f t="shared" si="5"/>
        <v>0</v>
      </c>
      <c r="AM42" s="42">
        <f t="shared" si="6"/>
        <v>0</v>
      </c>
      <c r="AQ42" s="42">
        <f t="shared" si="7"/>
        <v>0</v>
      </c>
      <c r="AS42" s="42">
        <f t="shared" si="8"/>
        <v>0</v>
      </c>
      <c r="AW42" s="42">
        <f t="shared" si="9"/>
        <v>0</v>
      </c>
      <c r="AY42" s="42">
        <f t="shared" si="10"/>
        <v>0</v>
      </c>
      <c r="BA42" s="42">
        <f t="shared" si="11"/>
        <v>0</v>
      </c>
      <c r="BC42" s="42">
        <f t="shared" si="12"/>
        <v>0</v>
      </c>
      <c r="BE42" s="42">
        <f t="shared" si="13"/>
        <v>0</v>
      </c>
      <c r="BG42" s="95">
        <f t="shared" si="14"/>
        <v>5.5</v>
      </c>
    </row>
    <row r="43" spans="1:59" ht="12.75">
      <c r="A43" s="45" t="s">
        <v>149</v>
      </c>
      <c r="B43" s="70" t="s">
        <v>150</v>
      </c>
      <c r="C43" s="38">
        <v>3</v>
      </c>
      <c r="D43" s="69" t="s">
        <v>19</v>
      </c>
      <c r="E43" s="48"/>
      <c r="F43" s="51" t="s">
        <v>10</v>
      </c>
      <c r="L43" s="42">
        <f t="shared" si="0"/>
        <v>0</v>
      </c>
      <c r="S43" s="42">
        <f t="shared" si="1"/>
        <v>0</v>
      </c>
      <c r="X43" s="42">
        <f t="shared" si="2"/>
        <v>0</v>
      </c>
      <c r="Y43" s="19">
        <v>6</v>
      </c>
      <c r="Z43" s="19"/>
      <c r="AA43" s="19"/>
      <c r="AB43" s="42">
        <f t="shared" si="3"/>
        <v>6</v>
      </c>
      <c r="AH43" s="42">
        <f t="shared" si="4"/>
        <v>0</v>
      </c>
      <c r="AK43" s="49">
        <f t="shared" si="5"/>
        <v>0</v>
      </c>
      <c r="AM43" s="42">
        <f t="shared" si="6"/>
        <v>0</v>
      </c>
      <c r="AQ43" s="42">
        <f t="shared" si="7"/>
        <v>0</v>
      </c>
      <c r="AS43" s="42">
        <f t="shared" si="8"/>
        <v>0</v>
      </c>
      <c r="AU43" s="7">
        <v>5</v>
      </c>
      <c r="AW43" s="42">
        <f t="shared" si="9"/>
        <v>5</v>
      </c>
      <c r="AY43" s="42">
        <f t="shared" si="10"/>
        <v>0</v>
      </c>
      <c r="BA43" s="42">
        <f t="shared" si="11"/>
        <v>0</v>
      </c>
      <c r="BC43" s="42">
        <f t="shared" si="12"/>
        <v>0</v>
      </c>
      <c r="BE43" s="42">
        <f t="shared" si="13"/>
        <v>0</v>
      </c>
      <c r="BG43" s="82">
        <f t="shared" si="14"/>
        <v>11</v>
      </c>
    </row>
    <row r="44" spans="1:59" ht="12.75">
      <c r="A44" s="46" t="s">
        <v>151</v>
      </c>
      <c r="B44" s="70" t="s">
        <v>152</v>
      </c>
      <c r="C44" s="38">
        <v>18</v>
      </c>
      <c r="D44" s="69" t="s">
        <v>16</v>
      </c>
      <c r="E44" s="48"/>
      <c r="F44" s="51" t="s">
        <v>10</v>
      </c>
      <c r="L44" s="42">
        <f t="shared" si="0"/>
        <v>0</v>
      </c>
      <c r="Q44" s="6">
        <v>4</v>
      </c>
      <c r="S44" s="42">
        <f t="shared" si="1"/>
        <v>4</v>
      </c>
      <c r="X44" s="42">
        <f t="shared" si="2"/>
        <v>0</v>
      </c>
      <c r="Y44" s="19"/>
      <c r="Z44" s="19"/>
      <c r="AA44" s="19"/>
      <c r="AB44" s="42">
        <f t="shared" si="3"/>
        <v>0</v>
      </c>
      <c r="AH44" s="42">
        <f t="shared" si="4"/>
        <v>0</v>
      </c>
      <c r="AK44" s="49">
        <f t="shared" si="5"/>
        <v>0</v>
      </c>
      <c r="AM44" s="42">
        <f t="shared" si="6"/>
        <v>0</v>
      </c>
      <c r="AQ44" s="42">
        <f t="shared" si="7"/>
        <v>0</v>
      </c>
      <c r="AS44" s="42">
        <f t="shared" si="8"/>
        <v>0</v>
      </c>
      <c r="AW44" s="42">
        <f t="shared" si="9"/>
        <v>0</v>
      </c>
      <c r="AY44" s="42">
        <f t="shared" si="10"/>
        <v>0</v>
      </c>
      <c r="BA44" s="42">
        <f t="shared" si="11"/>
        <v>0</v>
      </c>
      <c r="BC44" s="42">
        <f t="shared" si="12"/>
        <v>0</v>
      </c>
      <c r="BE44" s="42">
        <f t="shared" si="13"/>
        <v>0</v>
      </c>
      <c r="BG44" s="82">
        <f t="shared" si="14"/>
        <v>4</v>
      </c>
    </row>
    <row r="45" spans="1:59" ht="12.75">
      <c r="A45" s="46" t="s">
        <v>100</v>
      </c>
      <c r="B45" s="70" t="s">
        <v>153</v>
      </c>
      <c r="C45" s="38">
        <v>18</v>
      </c>
      <c r="D45" s="69" t="s">
        <v>16</v>
      </c>
      <c r="E45" s="48"/>
      <c r="F45" s="51" t="s">
        <v>10</v>
      </c>
      <c r="L45" s="42">
        <f t="shared" si="0"/>
        <v>0</v>
      </c>
      <c r="O45" s="6">
        <v>16</v>
      </c>
      <c r="P45" s="6">
        <v>14</v>
      </c>
      <c r="S45" s="42">
        <f t="shared" si="1"/>
        <v>30</v>
      </c>
      <c r="X45" s="42">
        <f t="shared" si="2"/>
        <v>0</v>
      </c>
      <c r="Y45" s="19"/>
      <c r="Z45" s="19">
        <v>6</v>
      </c>
      <c r="AA45" s="19"/>
      <c r="AB45" s="42">
        <f t="shared" si="3"/>
        <v>6</v>
      </c>
      <c r="AH45" s="42">
        <f t="shared" si="4"/>
        <v>0</v>
      </c>
      <c r="AK45" s="49">
        <f t="shared" si="5"/>
        <v>0</v>
      </c>
      <c r="AM45" s="42">
        <f t="shared" si="6"/>
        <v>0</v>
      </c>
      <c r="AQ45" s="42">
        <f t="shared" si="7"/>
        <v>0</v>
      </c>
      <c r="AS45" s="42">
        <f t="shared" si="8"/>
        <v>0</v>
      </c>
      <c r="AW45" s="42">
        <f t="shared" si="9"/>
        <v>0</v>
      </c>
      <c r="AY45" s="42">
        <f t="shared" si="10"/>
        <v>0</v>
      </c>
      <c r="BA45" s="42">
        <f t="shared" si="11"/>
        <v>0</v>
      </c>
      <c r="BC45" s="42">
        <f t="shared" si="12"/>
        <v>0</v>
      </c>
      <c r="BE45" s="42">
        <f t="shared" si="13"/>
        <v>0</v>
      </c>
      <c r="BG45" s="82">
        <f t="shared" si="14"/>
        <v>36</v>
      </c>
    </row>
    <row r="46" spans="1:59" ht="12.75">
      <c r="A46" s="46" t="s">
        <v>154</v>
      </c>
      <c r="B46" s="70" t="s">
        <v>155</v>
      </c>
      <c r="C46" s="38">
        <v>18</v>
      </c>
      <c r="D46" s="69" t="s">
        <v>16</v>
      </c>
      <c r="E46" s="48"/>
      <c r="F46" s="51" t="s">
        <v>10</v>
      </c>
      <c r="L46" s="42">
        <f t="shared" si="0"/>
        <v>0</v>
      </c>
      <c r="S46" s="42">
        <f t="shared" si="1"/>
        <v>0</v>
      </c>
      <c r="V46" s="6">
        <v>4</v>
      </c>
      <c r="X46" s="42">
        <f t="shared" si="2"/>
        <v>4</v>
      </c>
      <c r="Y46" s="19"/>
      <c r="Z46" s="19"/>
      <c r="AA46" s="19"/>
      <c r="AB46" s="42">
        <f t="shared" si="3"/>
        <v>0</v>
      </c>
      <c r="AH46" s="42">
        <f t="shared" si="4"/>
        <v>0</v>
      </c>
      <c r="AK46" s="49">
        <f t="shared" si="5"/>
        <v>0</v>
      </c>
      <c r="AM46" s="42">
        <f t="shared" si="6"/>
        <v>0</v>
      </c>
      <c r="AQ46" s="42">
        <f t="shared" si="7"/>
        <v>0</v>
      </c>
      <c r="AS46" s="42">
        <f t="shared" si="8"/>
        <v>0</v>
      </c>
      <c r="AW46" s="42">
        <f t="shared" si="9"/>
        <v>0</v>
      </c>
      <c r="AY46" s="42">
        <f t="shared" si="10"/>
        <v>0</v>
      </c>
      <c r="BA46" s="42">
        <f t="shared" si="11"/>
        <v>0</v>
      </c>
      <c r="BC46" s="42">
        <f t="shared" si="12"/>
        <v>0</v>
      </c>
      <c r="BD46" s="7">
        <v>25</v>
      </c>
      <c r="BE46" s="42">
        <f t="shared" si="13"/>
        <v>25</v>
      </c>
      <c r="BG46" s="82">
        <f t="shared" si="14"/>
        <v>29</v>
      </c>
    </row>
    <row r="47" spans="1:59" ht="12.75">
      <c r="A47" s="46" t="s">
        <v>156</v>
      </c>
      <c r="B47" s="70" t="s">
        <v>157</v>
      </c>
      <c r="C47" s="38">
        <v>18</v>
      </c>
      <c r="D47" s="66" t="s">
        <v>16</v>
      </c>
      <c r="E47" s="47"/>
      <c r="F47" s="51" t="s">
        <v>10</v>
      </c>
      <c r="L47" s="42">
        <f t="shared" si="0"/>
        <v>0</v>
      </c>
      <c r="S47" s="42">
        <f t="shared" si="1"/>
        <v>0</v>
      </c>
      <c r="X47" s="42">
        <f t="shared" si="2"/>
        <v>0</v>
      </c>
      <c r="Y47" s="19"/>
      <c r="Z47" s="19"/>
      <c r="AA47" s="19"/>
      <c r="AB47" s="42">
        <f t="shared" si="3"/>
        <v>0</v>
      </c>
      <c r="AD47" s="7">
        <v>15.5</v>
      </c>
      <c r="AF47" s="7">
        <v>8</v>
      </c>
      <c r="AG47" s="7">
        <v>5</v>
      </c>
      <c r="AH47" s="42">
        <f t="shared" si="4"/>
        <v>28.5</v>
      </c>
      <c r="AK47" s="49">
        <f t="shared" si="5"/>
        <v>0</v>
      </c>
      <c r="AM47" s="42">
        <f t="shared" si="6"/>
        <v>0</v>
      </c>
      <c r="AQ47" s="42">
        <f t="shared" si="7"/>
        <v>0</v>
      </c>
      <c r="AS47" s="42">
        <f t="shared" si="8"/>
        <v>0</v>
      </c>
      <c r="AW47" s="42">
        <f t="shared" si="9"/>
        <v>0</v>
      </c>
      <c r="AY47" s="42">
        <f t="shared" si="10"/>
        <v>0</v>
      </c>
      <c r="BA47" s="42">
        <f t="shared" si="11"/>
        <v>0</v>
      </c>
      <c r="BC47" s="42">
        <f t="shared" si="12"/>
        <v>0</v>
      </c>
      <c r="BE47" s="42">
        <f t="shared" si="13"/>
        <v>0</v>
      </c>
      <c r="BG47" s="95">
        <f t="shared" si="14"/>
        <v>28.5</v>
      </c>
    </row>
    <row r="48" spans="1:59" ht="12.75">
      <c r="A48" s="46" t="s">
        <v>158</v>
      </c>
      <c r="B48" s="70" t="s">
        <v>159</v>
      </c>
      <c r="C48" s="38">
        <v>18</v>
      </c>
      <c r="D48" s="69" t="s">
        <v>16</v>
      </c>
      <c r="E48" s="48"/>
      <c r="F48" s="51" t="s">
        <v>10</v>
      </c>
      <c r="L48" s="42">
        <f t="shared" si="0"/>
        <v>0</v>
      </c>
      <c r="S48" s="42">
        <f t="shared" si="1"/>
        <v>0</v>
      </c>
      <c r="X48" s="42">
        <f t="shared" si="2"/>
        <v>0</v>
      </c>
      <c r="Y48" s="19"/>
      <c r="Z48" s="19"/>
      <c r="AA48" s="19"/>
      <c r="AB48" s="42">
        <f t="shared" si="3"/>
        <v>0</v>
      </c>
      <c r="AD48" s="7">
        <v>15.5</v>
      </c>
      <c r="AH48" s="42">
        <f t="shared" si="4"/>
        <v>15.5</v>
      </c>
      <c r="AK48" s="49">
        <f t="shared" si="5"/>
        <v>0</v>
      </c>
      <c r="AM48" s="42">
        <f t="shared" si="6"/>
        <v>0</v>
      </c>
      <c r="AQ48" s="42">
        <f t="shared" si="7"/>
        <v>0</v>
      </c>
      <c r="AS48" s="42">
        <f t="shared" si="8"/>
        <v>0</v>
      </c>
      <c r="AW48" s="42">
        <f t="shared" si="9"/>
        <v>0</v>
      </c>
      <c r="AX48" s="7">
        <v>22.5</v>
      </c>
      <c r="AY48" s="42">
        <f t="shared" si="10"/>
        <v>22.5</v>
      </c>
      <c r="BA48" s="42">
        <f t="shared" si="11"/>
        <v>0</v>
      </c>
      <c r="BC48" s="42">
        <f t="shared" si="12"/>
        <v>0</v>
      </c>
      <c r="BE48" s="42">
        <f t="shared" si="13"/>
        <v>0</v>
      </c>
      <c r="BG48" s="82">
        <f t="shared" si="14"/>
        <v>38</v>
      </c>
    </row>
    <row r="49" spans="1:59" ht="12.75">
      <c r="A49" s="57" t="s">
        <v>161</v>
      </c>
      <c r="B49" s="74" t="s">
        <v>162</v>
      </c>
      <c r="C49" s="38">
        <v>18</v>
      </c>
      <c r="D49" s="69" t="s">
        <v>16</v>
      </c>
      <c r="E49" s="48"/>
      <c r="F49" s="51" t="s">
        <v>10</v>
      </c>
      <c r="L49" s="42">
        <f t="shared" si="0"/>
        <v>0</v>
      </c>
      <c r="S49" s="42">
        <f t="shared" si="1"/>
        <v>0</v>
      </c>
      <c r="X49" s="42">
        <f t="shared" si="2"/>
        <v>0</v>
      </c>
      <c r="AB49" s="42">
        <f t="shared" si="3"/>
        <v>0</v>
      </c>
      <c r="AD49" s="7">
        <v>16</v>
      </c>
      <c r="AH49" s="42">
        <f t="shared" si="4"/>
        <v>16</v>
      </c>
      <c r="AK49" s="49">
        <f t="shared" si="5"/>
        <v>0</v>
      </c>
      <c r="AM49" s="42">
        <f t="shared" si="6"/>
        <v>0</v>
      </c>
      <c r="AQ49" s="42">
        <f t="shared" si="7"/>
        <v>0</v>
      </c>
      <c r="AS49" s="42">
        <f t="shared" si="8"/>
        <v>0</v>
      </c>
      <c r="AW49" s="42">
        <f t="shared" si="9"/>
        <v>0</v>
      </c>
      <c r="AY49" s="42">
        <f t="shared" si="10"/>
        <v>0</v>
      </c>
      <c r="AZ49" s="7">
        <v>22</v>
      </c>
      <c r="BA49" s="42">
        <f t="shared" si="11"/>
        <v>22</v>
      </c>
      <c r="BC49" s="42">
        <f t="shared" si="12"/>
        <v>0</v>
      </c>
      <c r="BE49" s="42">
        <f t="shared" si="13"/>
        <v>0</v>
      </c>
      <c r="BG49" s="82">
        <f t="shared" si="14"/>
        <v>38</v>
      </c>
    </row>
    <row r="50" spans="1:59" ht="12.75">
      <c r="A50" s="46" t="s">
        <v>164</v>
      </c>
      <c r="B50" s="70" t="s">
        <v>92</v>
      </c>
      <c r="C50" s="78" t="s">
        <v>461</v>
      </c>
      <c r="D50" s="69" t="s">
        <v>163</v>
      </c>
      <c r="E50" s="48"/>
      <c r="F50" s="51" t="s">
        <v>10</v>
      </c>
      <c r="L50" s="42">
        <f t="shared" si="0"/>
        <v>0</v>
      </c>
      <c r="S50" s="42">
        <f t="shared" si="1"/>
        <v>0</v>
      </c>
      <c r="X50" s="42">
        <f t="shared" si="2"/>
        <v>0</v>
      </c>
      <c r="AB50" s="42">
        <f t="shared" si="3"/>
        <v>0</v>
      </c>
      <c r="AH50" s="42">
        <f t="shared" si="4"/>
        <v>0</v>
      </c>
      <c r="AK50" s="49">
        <f t="shared" si="5"/>
        <v>0</v>
      </c>
      <c r="AM50" s="42">
        <f t="shared" si="6"/>
        <v>0</v>
      </c>
      <c r="AQ50" s="42">
        <f t="shared" si="7"/>
        <v>0</v>
      </c>
      <c r="AS50" s="42">
        <f t="shared" si="8"/>
        <v>0</v>
      </c>
      <c r="AW50" s="42">
        <f t="shared" si="9"/>
        <v>0</v>
      </c>
      <c r="AY50" s="42">
        <f t="shared" si="10"/>
        <v>0</v>
      </c>
      <c r="BA50" s="42">
        <f t="shared" si="11"/>
        <v>0</v>
      </c>
      <c r="BB50" s="7">
        <v>38</v>
      </c>
      <c r="BC50" s="42">
        <f t="shared" si="12"/>
        <v>38</v>
      </c>
      <c r="BE50" s="42">
        <f t="shared" si="13"/>
        <v>0</v>
      </c>
      <c r="BG50" s="82">
        <f t="shared" si="14"/>
        <v>38</v>
      </c>
    </row>
    <row r="51" spans="1:59" ht="12.75">
      <c r="A51" s="46" t="s">
        <v>165</v>
      </c>
      <c r="B51" s="70" t="s">
        <v>166</v>
      </c>
      <c r="C51" s="38">
        <v>9</v>
      </c>
      <c r="D51" s="69" t="s">
        <v>17</v>
      </c>
      <c r="E51" s="48"/>
      <c r="F51" s="51" t="s">
        <v>10</v>
      </c>
      <c r="G51" s="6">
        <v>20</v>
      </c>
      <c r="L51" s="42">
        <f t="shared" si="0"/>
        <v>20</v>
      </c>
      <c r="S51" s="42">
        <f t="shared" si="1"/>
        <v>0</v>
      </c>
      <c r="T51" s="6">
        <v>18</v>
      </c>
      <c r="X51" s="42">
        <f t="shared" si="2"/>
        <v>18</v>
      </c>
      <c r="AB51" s="42">
        <f t="shared" si="3"/>
        <v>0</v>
      </c>
      <c r="AH51" s="42">
        <f t="shared" si="4"/>
        <v>0</v>
      </c>
      <c r="AK51" s="49">
        <f t="shared" si="5"/>
        <v>0</v>
      </c>
      <c r="AM51" s="42">
        <f t="shared" si="6"/>
        <v>0</v>
      </c>
      <c r="AQ51" s="42">
        <f t="shared" si="7"/>
        <v>0</v>
      </c>
      <c r="AS51" s="42">
        <f t="shared" si="8"/>
        <v>0</v>
      </c>
      <c r="AW51" s="42">
        <f t="shared" si="9"/>
        <v>0</v>
      </c>
      <c r="AY51" s="42">
        <f t="shared" si="10"/>
        <v>0</v>
      </c>
      <c r="BA51" s="42">
        <f t="shared" si="11"/>
        <v>0</v>
      </c>
      <c r="BC51" s="42">
        <f t="shared" si="12"/>
        <v>0</v>
      </c>
      <c r="BE51" s="42">
        <f t="shared" si="13"/>
        <v>0</v>
      </c>
      <c r="BG51" s="82">
        <f t="shared" si="14"/>
        <v>38</v>
      </c>
    </row>
    <row r="52" spans="1:59" ht="12.75">
      <c r="A52" s="46" t="s">
        <v>167</v>
      </c>
      <c r="B52" s="70" t="s">
        <v>168</v>
      </c>
      <c r="C52" s="38">
        <v>9</v>
      </c>
      <c r="D52" s="66" t="s">
        <v>17</v>
      </c>
      <c r="E52" s="47"/>
      <c r="F52" s="51" t="s">
        <v>10</v>
      </c>
      <c r="L52" s="42">
        <f t="shared" si="0"/>
        <v>0</v>
      </c>
      <c r="O52" s="6">
        <v>4</v>
      </c>
      <c r="S52" s="42">
        <f t="shared" si="1"/>
        <v>4</v>
      </c>
      <c r="X52" s="42">
        <f t="shared" si="2"/>
        <v>0</v>
      </c>
      <c r="AB52" s="42">
        <f t="shared" si="3"/>
        <v>0</v>
      </c>
      <c r="AH52" s="42">
        <f t="shared" si="4"/>
        <v>0</v>
      </c>
      <c r="AK52" s="49">
        <f t="shared" si="5"/>
        <v>0</v>
      </c>
      <c r="AM52" s="42">
        <f t="shared" si="6"/>
        <v>0</v>
      </c>
      <c r="AQ52" s="42">
        <f t="shared" si="7"/>
        <v>0</v>
      </c>
      <c r="AS52" s="42">
        <f t="shared" si="8"/>
        <v>0</v>
      </c>
      <c r="AW52" s="42">
        <f t="shared" si="9"/>
        <v>0</v>
      </c>
      <c r="AY52" s="42">
        <f t="shared" si="10"/>
        <v>0</v>
      </c>
      <c r="BA52" s="42">
        <f t="shared" si="11"/>
        <v>0</v>
      </c>
      <c r="BC52" s="42">
        <f t="shared" si="12"/>
        <v>0</v>
      </c>
      <c r="BE52" s="42">
        <f t="shared" si="13"/>
        <v>0</v>
      </c>
      <c r="BG52" s="82">
        <f t="shared" si="14"/>
        <v>4</v>
      </c>
    </row>
    <row r="53" spans="1:59" ht="12.75">
      <c r="A53" s="46" t="s">
        <v>169</v>
      </c>
      <c r="B53" s="70" t="s">
        <v>170</v>
      </c>
      <c r="C53" s="38">
        <v>9</v>
      </c>
      <c r="D53" s="69" t="s">
        <v>17</v>
      </c>
      <c r="E53" s="48"/>
      <c r="F53" s="51" t="s">
        <v>10</v>
      </c>
      <c r="L53" s="42">
        <f t="shared" si="0"/>
        <v>0</v>
      </c>
      <c r="S53" s="42">
        <f t="shared" si="1"/>
        <v>0</v>
      </c>
      <c r="X53" s="42">
        <f t="shared" si="2"/>
        <v>0</v>
      </c>
      <c r="Y53" s="7">
        <v>12</v>
      </c>
      <c r="AB53" s="42">
        <f t="shared" si="3"/>
        <v>12</v>
      </c>
      <c r="AH53" s="42">
        <f t="shared" si="4"/>
        <v>0</v>
      </c>
      <c r="AK53" s="49">
        <f t="shared" si="5"/>
        <v>0</v>
      </c>
      <c r="AM53" s="42">
        <f t="shared" si="6"/>
        <v>0</v>
      </c>
      <c r="AQ53" s="42">
        <f t="shared" si="7"/>
        <v>0</v>
      </c>
      <c r="AS53" s="42">
        <f t="shared" si="8"/>
        <v>0</v>
      </c>
      <c r="AW53" s="42">
        <f t="shared" si="9"/>
        <v>0</v>
      </c>
      <c r="AY53" s="42">
        <f t="shared" si="10"/>
        <v>0</v>
      </c>
      <c r="BA53" s="42">
        <f t="shared" si="11"/>
        <v>0</v>
      </c>
      <c r="BC53" s="42">
        <f t="shared" si="12"/>
        <v>0</v>
      </c>
      <c r="BE53" s="42">
        <f t="shared" si="13"/>
        <v>0</v>
      </c>
      <c r="BG53" s="82">
        <f t="shared" si="14"/>
        <v>12</v>
      </c>
    </row>
    <row r="54" spans="1:59" ht="12.75">
      <c r="A54" s="46" t="s">
        <v>171</v>
      </c>
      <c r="B54" s="70" t="s">
        <v>172</v>
      </c>
      <c r="C54" s="38">
        <v>9</v>
      </c>
      <c r="D54" s="69" t="s">
        <v>17</v>
      </c>
      <c r="E54" s="48"/>
      <c r="F54" s="51" t="s">
        <v>10</v>
      </c>
      <c r="L54" s="42">
        <f t="shared" si="0"/>
        <v>0</v>
      </c>
      <c r="Q54" s="6">
        <v>2</v>
      </c>
      <c r="S54" s="42">
        <f t="shared" si="1"/>
        <v>2</v>
      </c>
      <c r="X54" s="42">
        <f t="shared" si="2"/>
        <v>0</v>
      </c>
      <c r="Y54" s="7">
        <v>4</v>
      </c>
      <c r="AB54" s="42">
        <f t="shared" si="3"/>
        <v>4</v>
      </c>
      <c r="AC54" s="7">
        <v>13</v>
      </c>
      <c r="AH54" s="42">
        <f t="shared" si="4"/>
        <v>13</v>
      </c>
      <c r="AK54" s="49">
        <f t="shared" si="5"/>
        <v>0</v>
      </c>
      <c r="AM54" s="42">
        <f t="shared" si="6"/>
        <v>0</v>
      </c>
      <c r="AQ54" s="42">
        <f t="shared" si="7"/>
        <v>0</v>
      </c>
      <c r="AS54" s="42">
        <f t="shared" si="8"/>
        <v>0</v>
      </c>
      <c r="AW54" s="42">
        <f t="shared" si="9"/>
        <v>0</v>
      </c>
      <c r="AY54" s="42">
        <f t="shared" si="10"/>
        <v>0</v>
      </c>
      <c r="BA54" s="42">
        <f t="shared" si="11"/>
        <v>0</v>
      </c>
      <c r="BC54" s="42">
        <f t="shared" si="12"/>
        <v>0</v>
      </c>
      <c r="BE54" s="42">
        <f t="shared" si="13"/>
        <v>0</v>
      </c>
      <c r="BG54" s="82">
        <f t="shared" si="14"/>
        <v>19</v>
      </c>
    </row>
    <row r="55" spans="1:59" ht="12.75">
      <c r="A55" s="45" t="s">
        <v>173</v>
      </c>
      <c r="B55" s="70" t="s">
        <v>150</v>
      </c>
      <c r="C55" s="38">
        <v>9</v>
      </c>
      <c r="D55" s="69" t="s">
        <v>17</v>
      </c>
      <c r="E55" s="48"/>
      <c r="F55" s="51" t="s">
        <v>10</v>
      </c>
      <c r="L55" s="42">
        <f t="shared" si="0"/>
        <v>0</v>
      </c>
      <c r="S55" s="42">
        <f t="shared" si="1"/>
        <v>0</v>
      </c>
      <c r="X55" s="42">
        <f t="shared" si="2"/>
        <v>0</v>
      </c>
      <c r="Y55" s="7">
        <v>6</v>
      </c>
      <c r="Z55" s="7">
        <v>4</v>
      </c>
      <c r="AB55" s="42">
        <f t="shared" si="3"/>
        <v>10</v>
      </c>
      <c r="AC55" s="7">
        <v>5</v>
      </c>
      <c r="AF55" s="7">
        <v>5</v>
      </c>
      <c r="AH55" s="42">
        <f t="shared" si="4"/>
        <v>10</v>
      </c>
      <c r="AK55" s="49">
        <f t="shared" si="5"/>
        <v>0</v>
      </c>
      <c r="AM55" s="42">
        <f t="shared" si="6"/>
        <v>0</v>
      </c>
      <c r="AQ55" s="42">
        <f t="shared" si="7"/>
        <v>0</v>
      </c>
      <c r="AS55" s="42">
        <f t="shared" si="8"/>
        <v>0</v>
      </c>
      <c r="AW55" s="42">
        <f t="shared" si="9"/>
        <v>0</v>
      </c>
      <c r="AY55" s="42">
        <f t="shared" si="10"/>
        <v>0</v>
      </c>
      <c r="BA55" s="42">
        <f t="shared" si="11"/>
        <v>0</v>
      </c>
      <c r="BC55" s="42">
        <f t="shared" si="12"/>
        <v>0</v>
      </c>
      <c r="BE55" s="42">
        <f t="shared" si="13"/>
        <v>0</v>
      </c>
      <c r="BG55" s="82">
        <f t="shared" si="14"/>
        <v>20</v>
      </c>
    </row>
    <row r="56" spans="1:59" ht="12.75">
      <c r="A56" s="46" t="s">
        <v>174</v>
      </c>
      <c r="B56" s="70" t="s">
        <v>175</v>
      </c>
      <c r="C56" s="38">
        <v>9</v>
      </c>
      <c r="D56" s="66" t="s">
        <v>17</v>
      </c>
      <c r="E56" s="47"/>
      <c r="F56" s="51" t="s">
        <v>10</v>
      </c>
      <c r="L56" s="42">
        <f t="shared" si="0"/>
        <v>0</v>
      </c>
      <c r="S56" s="42">
        <f t="shared" si="1"/>
        <v>0</v>
      </c>
      <c r="X56" s="42">
        <f t="shared" si="2"/>
        <v>0</v>
      </c>
      <c r="AB56" s="42">
        <f t="shared" si="3"/>
        <v>0</v>
      </c>
      <c r="AD56" s="7">
        <v>14</v>
      </c>
      <c r="AH56" s="42">
        <f t="shared" si="4"/>
        <v>14</v>
      </c>
      <c r="AK56" s="49">
        <f t="shared" si="5"/>
        <v>0</v>
      </c>
      <c r="AL56" s="7">
        <v>6</v>
      </c>
      <c r="AM56" s="42">
        <f t="shared" si="6"/>
        <v>6</v>
      </c>
      <c r="AQ56" s="42">
        <f t="shared" si="7"/>
        <v>0</v>
      </c>
      <c r="AS56" s="42">
        <f t="shared" si="8"/>
        <v>0</v>
      </c>
      <c r="AU56" s="7">
        <v>3</v>
      </c>
      <c r="AW56" s="42">
        <f t="shared" si="9"/>
        <v>3</v>
      </c>
      <c r="AY56" s="42">
        <f t="shared" si="10"/>
        <v>0</v>
      </c>
      <c r="BA56" s="42">
        <f t="shared" si="11"/>
        <v>0</v>
      </c>
      <c r="BC56" s="42">
        <f t="shared" si="12"/>
        <v>0</v>
      </c>
      <c r="BE56" s="42">
        <f t="shared" si="13"/>
        <v>0</v>
      </c>
      <c r="BG56" s="82">
        <f t="shared" si="14"/>
        <v>23</v>
      </c>
    </row>
    <row r="57" spans="1:59" ht="12.75">
      <c r="A57" s="46" t="s">
        <v>176</v>
      </c>
      <c r="B57" s="70" t="s">
        <v>177</v>
      </c>
      <c r="C57" s="38">
        <v>9</v>
      </c>
      <c r="D57" s="66" t="s">
        <v>17</v>
      </c>
      <c r="E57" s="47"/>
      <c r="F57" s="51" t="s">
        <v>10</v>
      </c>
      <c r="L57" s="42">
        <f t="shared" si="0"/>
        <v>0</v>
      </c>
      <c r="P57" s="6">
        <v>6</v>
      </c>
      <c r="S57" s="42">
        <f t="shared" si="1"/>
        <v>6</v>
      </c>
      <c r="X57" s="42">
        <f t="shared" si="2"/>
        <v>0</v>
      </c>
      <c r="AB57" s="42">
        <f t="shared" si="3"/>
        <v>0</v>
      </c>
      <c r="AH57" s="42">
        <f t="shared" si="4"/>
        <v>0</v>
      </c>
      <c r="AK57" s="49">
        <f t="shared" si="5"/>
        <v>0</v>
      </c>
      <c r="AL57" s="7">
        <v>5</v>
      </c>
      <c r="AM57" s="42">
        <f t="shared" si="6"/>
        <v>5</v>
      </c>
      <c r="AQ57" s="42">
        <f t="shared" si="7"/>
        <v>0</v>
      </c>
      <c r="AS57" s="42">
        <f t="shared" si="8"/>
        <v>0</v>
      </c>
      <c r="AW57" s="42">
        <f t="shared" si="9"/>
        <v>0</v>
      </c>
      <c r="AY57" s="42">
        <f t="shared" si="10"/>
        <v>0</v>
      </c>
      <c r="BA57" s="42">
        <f t="shared" si="11"/>
        <v>0</v>
      </c>
      <c r="BC57" s="42">
        <f t="shared" si="12"/>
        <v>0</v>
      </c>
      <c r="BE57" s="42">
        <f t="shared" si="13"/>
        <v>0</v>
      </c>
      <c r="BG57" s="82">
        <f t="shared" si="14"/>
        <v>11</v>
      </c>
    </row>
    <row r="58" spans="1:59" ht="12.75">
      <c r="A58" s="46" t="s">
        <v>169</v>
      </c>
      <c r="B58" s="70" t="s">
        <v>178</v>
      </c>
      <c r="C58" s="38">
        <v>9</v>
      </c>
      <c r="D58" s="69" t="s">
        <v>17</v>
      </c>
      <c r="E58" s="48"/>
      <c r="F58" s="51" t="s">
        <v>10</v>
      </c>
      <c r="L58" s="42">
        <f t="shared" si="0"/>
        <v>0</v>
      </c>
      <c r="N58" s="6">
        <v>10</v>
      </c>
      <c r="S58" s="42">
        <f t="shared" si="1"/>
        <v>10</v>
      </c>
      <c r="X58" s="42">
        <f t="shared" si="2"/>
        <v>0</v>
      </c>
      <c r="AB58" s="42">
        <f t="shared" si="3"/>
        <v>0</v>
      </c>
      <c r="AH58" s="42">
        <f t="shared" si="4"/>
        <v>0</v>
      </c>
      <c r="AK58" s="49">
        <f t="shared" si="5"/>
        <v>0</v>
      </c>
      <c r="AL58" s="7">
        <v>16</v>
      </c>
      <c r="AM58" s="42">
        <f t="shared" si="6"/>
        <v>16</v>
      </c>
      <c r="AQ58" s="42">
        <f t="shared" si="7"/>
        <v>0</v>
      </c>
      <c r="AS58" s="42">
        <f t="shared" si="8"/>
        <v>0</v>
      </c>
      <c r="AW58" s="42">
        <f t="shared" si="9"/>
        <v>0</v>
      </c>
      <c r="AY58" s="42">
        <f t="shared" si="10"/>
        <v>0</v>
      </c>
      <c r="BA58" s="42">
        <f t="shared" si="11"/>
        <v>0</v>
      </c>
      <c r="BC58" s="42">
        <f t="shared" si="12"/>
        <v>0</v>
      </c>
      <c r="BE58" s="42">
        <f t="shared" si="13"/>
        <v>0</v>
      </c>
      <c r="BG58" s="82">
        <f t="shared" si="14"/>
        <v>26</v>
      </c>
    </row>
    <row r="59" spans="1:59" ht="12.75">
      <c r="A59" s="46" t="s">
        <v>179</v>
      </c>
      <c r="B59" s="70" t="s">
        <v>180</v>
      </c>
      <c r="C59" s="38">
        <v>9</v>
      </c>
      <c r="D59" s="69" t="s">
        <v>17</v>
      </c>
      <c r="E59" s="48"/>
      <c r="F59" s="51" t="s">
        <v>10</v>
      </c>
      <c r="L59" s="42">
        <f t="shared" si="0"/>
        <v>0</v>
      </c>
      <c r="S59" s="42">
        <f t="shared" si="1"/>
        <v>0</v>
      </c>
      <c r="X59" s="42">
        <f t="shared" si="2"/>
        <v>0</v>
      </c>
      <c r="AB59" s="42">
        <f t="shared" si="3"/>
        <v>0</v>
      </c>
      <c r="AH59" s="42">
        <f t="shared" si="4"/>
        <v>0</v>
      </c>
      <c r="AK59" s="49">
        <f t="shared" si="5"/>
        <v>0</v>
      </c>
      <c r="AL59" s="7">
        <v>9</v>
      </c>
      <c r="AM59" s="42">
        <f t="shared" si="6"/>
        <v>9</v>
      </c>
      <c r="AQ59" s="42">
        <f t="shared" si="7"/>
        <v>0</v>
      </c>
      <c r="AS59" s="42">
        <f t="shared" si="8"/>
        <v>0</v>
      </c>
      <c r="AW59" s="42">
        <f t="shared" si="9"/>
        <v>0</v>
      </c>
      <c r="AY59" s="42">
        <f t="shared" si="10"/>
        <v>0</v>
      </c>
      <c r="BA59" s="42">
        <f t="shared" si="11"/>
        <v>0</v>
      </c>
      <c r="BC59" s="42">
        <f t="shared" si="12"/>
        <v>0</v>
      </c>
      <c r="BE59" s="42">
        <f t="shared" si="13"/>
        <v>0</v>
      </c>
      <c r="BG59" s="82">
        <f t="shared" si="14"/>
        <v>9</v>
      </c>
    </row>
    <row r="60" spans="1:59" ht="12.75">
      <c r="A60" s="46" t="s">
        <v>182</v>
      </c>
      <c r="B60" s="70" t="s">
        <v>183</v>
      </c>
      <c r="C60" s="38">
        <v>33</v>
      </c>
      <c r="D60" s="69" t="s">
        <v>181</v>
      </c>
      <c r="E60" s="48"/>
      <c r="F60" s="51" t="s">
        <v>10</v>
      </c>
      <c r="G60" s="6">
        <v>23.5</v>
      </c>
      <c r="L60" s="42">
        <f t="shared" si="0"/>
        <v>23.5</v>
      </c>
      <c r="S60" s="42">
        <f t="shared" si="1"/>
        <v>0</v>
      </c>
      <c r="U60" s="6">
        <v>5</v>
      </c>
      <c r="X60" s="42">
        <f t="shared" si="2"/>
        <v>5</v>
      </c>
      <c r="AB60" s="42">
        <f t="shared" si="3"/>
        <v>0</v>
      </c>
      <c r="AH60" s="42">
        <f t="shared" si="4"/>
        <v>0</v>
      </c>
      <c r="AK60" s="49">
        <f t="shared" si="5"/>
        <v>0</v>
      </c>
      <c r="AM60" s="42">
        <f t="shared" si="6"/>
        <v>0</v>
      </c>
      <c r="AQ60" s="42">
        <f t="shared" si="7"/>
        <v>0</v>
      </c>
      <c r="AS60" s="42">
        <f t="shared" si="8"/>
        <v>0</v>
      </c>
      <c r="AW60" s="42">
        <f t="shared" si="9"/>
        <v>0</v>
      </c>
      <c r="AY60" s="42">
        <f t="shared" si="10"/>
        <v>0</v>
      </c>
      <c r="BA60" s="42">
        <f t="shared" si="11"/>
        <v>0</v>
      </c>
      <c r="BC60" s="42">
        <f t="shared" si="12"/>
        <v>0</v>
      </c>
      <c r="BE60" s="42">
        <f t="shared" si="13"/>
        <v>0</v>
      </c>
      <c r="BG60" s="95">
        <f t="shared" si="14"/>
        <v>28.5</v>
      </c>
    </row>
    <row r="61" spans="1:59" ht="12.75">
      <c r="A61" s="46" t="s">
        <v>184</v>
      </c>
      <c r="B61" s="70" t="s">
        <v>185</v>
      </c>
      <c r="C61" s="38">
        <v>33</v>
      </c>
      <c r="D61" s="69" t="s">
        <v>181</v>
      </c>
      <c r="E61" s="48"/>
      <c r="F61" s="51" t="s">
        <v>10</v>
      </c>
      <c r="G61" s="6">
        <v>14</v>
      </c>
      <c r="L61" s="42">
        <f t="shared" si="0"/>
        <v>14</v>
      </c>
      <c r="N61" s="6">
        <v>4</v>
      </c>
      <c r="S61" s="42">
        <f t="shared" si="1"/>
        <v>4</v>
      </c>
      <c r="T61" s="6">
        <v>10</v>
      </c>
      <c r="W61" s="6">
        <v>6</v>
      </c>
      <c r="X61" s="42">
        <f t="shared" si="2"/>
        <v>16</v>
      </c>
      <c r="AB61" s="42">
        <f t="shared" si="3"/>
        <v>0</v>
      </c>
      <c r="AH61" s="42">
        <f t="shared" si="4"/>
        <v>0</v>
      </c>
      <c r="AK61" s="49">
        <f t="shared" si="5"/>
        <v>0</v>
      </c>
      <c r="AM61" s="42">
        <f t="shared" si="6"/>
        <v>0</v>
      </c>
      <c r="AQ61" s="42">
        <f t="shared" si="7"/>
        <v>0</v>
      </c>
      <c r="AS61" s="42">
        <f t="shared" si="8"/>
        <v>0</v>
      </c>
      <c r="AW61" s="42">
        <f t="shared" si="9"/>
        <v>0</v>
      </c>
      <c r="AY61" s="42">
        <f t="shared" si="10"/>
        <v>0</v>
      </c>
      <c r="BA61" s="42">
        <f t="shared" si="11"/>
        <v>0</v>
      </c>
      <c r="BC61" s="42">
        <f t="shared" si="12"/>
        <v>0</v>
      </c>
      <c r="BE61" s="42">
        <f t="shared" si="13"/>
        <v>0</v>
      </c>
      <c r="BG61" s="82">
        <f t="shared" si="14"/>
        <v>34</v>
      </c>
    </row>
    <row r="62" spans="1:59" ht="12.75">
      <c r="A62" s="46" t="s">
        <v>186</v>
      </c>
      <c r="B62" s="70" t="s">
        <v>187</v>
      </c>
      <c r="C62" s="38">
        <v>33</v>
      </c>
      <c r="D62" s="66" t="s">
        <v>181</v>
      </c>
      <c r="E62" s="47"/>
      <c r="F62" s="51" t="s">
        <v>10</v>
      </c>
      <c r="H62" s="6">
        <v>4</v>
      </c>
      <c r="L62" s="42">
        <f t="shared" si="0"/>
        <v>4</v>
      </c>
      <c r="O62" s="6">
        <v>5</v>
      </c>
      <c r="S62" s="42">
        <f t="shared" si="1"/>
        <v>5</v>
      </c>
      <c r="X62" s="42">
        <f t="shared" si="2"/>
        <v>0</v>
      </c>
      <c r="Z62" s="7">
        <v>4</v>
      </c>
      <c r="AB62" s="42">
        <f t="shared" si="3"/>
        <v>4</v>
      </c>
      <c r="AH62" s="42">
        <f t="shared" si="4"/>
        <v>0</v>
      </c>
      <c r="AK62" s="49">
        <f t="shared" si="5"/>
        <v>0</v>
      </c>
      <c r="AM62" s="42">
        <f t="shared" si="6"/>
        <v>0</v>
      </c>
      <c r="AQ62" s="42">
        <f t="shared" si="7"/>
        <v>0</v>
      </c>
      <c r="AS62" s="42">
        <f t="shared" si="8"/>
        <v>0</v>
      </c>
      <c r="AW62" s="42">
        <f t="shared" si="9"/>
        <v>0</v>
      </c>
      <c r="AY62" s="42">
        <f t="shared" si="10"/>
        <v>0</v>
      </c>
      <c r="BA62" s="42">
        <f t="shared" si="11"/>
        <v>0</v>
      </c>
      <c r="BC62" s="42">
        <f t="shared" si="12"/>
        <v>0</v>
      </c>
      <c r="BE62" s="42">
        <f t="shared" si="13"/>
        <v>0</v>
      </c>
      <c r="BG62" s="82">
        <f t="shared" si="14"/>
        <v>13</v>
      </c>
    </row>
    <row r="63" spans="1:59" ht="12.75">
      <c r="A63" s="46" t="s">
        <v>188</v>
      </c>
      <c r="B63" s="70" t="s">
        <v>189</v>
      </c>
      <c r="C63" s="38">
        <v>33</v>
      </c>
      <c r="D63" s="66" t="s">
        <v>181</v>
      </c>
      <c r="E63" s="47"/>
      <c r="F63" s="51" t="s">
        <v>10</v>
      </c>
      <c r="H63" s="6">
        <v>4</v>
      </c>
      <c r="L63" s="42">
        <f t="shared" si="0"/>
        <v>4</v>
      </c>
      <c r="P63" s="6">
        <v>2</v>
      </c>
      <c r="Q63" s="6">
        <v>2</v>
      </c>
      <c r="S63" s="42">
        <f t="shared" si="1"/>
        <v>4</v>
      </c>
      <c r="T63" s="6">
        <v>5</v>
      </c>
      <c r="X63" s="42">
        <f t="shared" si="2"/>
        <v>5</v>
      </c>
      <c r="AB63" s="42">
        <f t="shared" si="3"/>
        <v>0</v>
      </c>
      <c r="AH63" s="42">
        <f t="shared" si="4"/>
        <v>0</v>
      </c>
      <c r="AK63" s="49">
        <f t="shared" si="5"/>
        <v>0</v>
      </c>
      <c r="AM63" s="42">
        <f t="shared" si="6"/>
        <v>0</v>
      </c>
      <c r="AQ63" s="42">
        <f t="shared" si="7"/>
        <v>0</v>
      </c>
      <c r="AS63" s="42">
        <f t="shared" si="8"/>
        <v>0</v>
      </c>
      <c r="AW63" s="42">
        <f t="shared" si="9"/>
        <v>0</v>
      </c>
      <c r="AY63" s="42">
        <f t="shared" si="10"/>
        <v>0</v>
      </c>
      <c r="BA63" s="42">
        <f t="shared" si="11"/>
        <v>0</v>
      </c>
      <c r="BC63" s="42">
        <f t="shared" si="12"/>
        <v>0</v>
      </c>
      <c r="BE63" s="42">
        <f t="shared" si="13"/>
        <v>0</v>
      </c>
      <c r="BG63" s="82">
        <f t="shared" si="14"/>
        <v>13</v>
      </c>
    </row>
    <row r="64" spans="1:59" ht="12.75">
      <c r="A64" s="46" t="s">
        <v>190</v>
      </c>
      <c r="B64" s="70" t="s">
        <v>191</v>
      </c>
      <c r="C64" s="38">
        <v>33</v>
      </c>
      <c r="D64" s="69" t="s">
        <v>181</v>
      </c>
      <c r="E64" s="48"/>
      <c r="F64" s="51" t="s">
        <v>10</v>
      </c>
      <c r="H64" s="6">
        <f>12+15</f>
        <v>27</v>
      </c>
      <c r="L64" s="42">
        <f t="shared" si="0"/>
        <v>27</v>
      </c>
      <c r="S64" s="42">
        <f t="shared" si="1"/>
        <v>0</v>
      </c>
      <c r="T64" s="6">
        <v>11</v>
      </c>
      <c r="X64" s="42">
        <f t="shared" si="2"/>
        <v>11</v>
      </c>
      <c r="AB64" s="42">
        <f t="shared" si="3"/>
        <v>0</v>
      </c>
      <c r="AH64" s="42">
        <f t="shared" si="4"/>
        <v>0</v>
      </c>
      <c r="AK64" s="49">
        <f t="shared" si="5"/>
        <v>0</v>
      </c>
      <c r="AM64" s="42">
        <f t="shared" si="6"/>
        <v>0</v>
      </c>
      <c r="AQ64" s="42">
        <f t="shared" si="7"/>
        <v>0</v>
      </c>
      <c r="AS64" s="42">
        <f t="shared" si="8"/>
        <v>0</v>
      </c>
      <c r="AW64" s="42">
        <f t="shared" si="9"/>
        <v>0</v>
      </c>
      <c r="AY64" s="42">
        <f t="shared" si="10"/>
        <v>0</v>
      </c>
      <c r="BA64" s="42">
        <f t="shared" si="11"/>
        <v>0</v>
      </c>
      <c r="BC64" s="42">
        <f t="shared" si="12"/>
        <v>0</v>
      </c>
      <c r="BE64" s="42">
        <f t="shared" si="13"/>
        <v>0</v>
      </c>
      <c r="BG64" s="82">
        <f t="shared" si="14"/>
        <v>38</v>
      </c>
    </row>
    <row r="65" spans="1:59" ht="12.75">
      <c r="A65" s="46" t="s">
        <v>192</v>
      </c>
      <c r="B65" s="70" t="s">
        <v>193</v>
      </c>
      <c r="C65" s="38">
        <v>33</v>
      </c>
      <c r="D65" s="69" t="s">
        <v>181</v>
      </c>
      <c r="E65" s="48"/>
      <c r="F65" s="51" t="s">
        <v>10</v>
      </c>
      <c r="H65" s="6">
        <f>12+6</f>
        <v>18</v>
      </c>
      <c r="L65" s="42">
        <f t="shared" si="0"/>
        <v>18</v>
      </c>
      <c r="S65" s="42">
        <f t="shared" si="1"/>
        <v>0</v>
      </c>
      <c r="X65" s="42">
        <f t="shared" si="2"/>
        <v>0</v>
      </c>
      <c r="AB65" s="42">
        <f t="shared" si="3"/>
        <v>0</v>
      </c>
      <c r="AF65" s="7">
        <v>10</v>
      </c>
      <c r="AH65" s="42">
        <f t="shared" si="4"/>
        <v>10</v>
      </c>
      <c r="AK65" s="49">
        <f t="shared" si="5"/>
        <v>0</v>
      </c>
      <c r="AM65" s="42">
        <f t="shared" si="6"/>
        <v>0</v>
      </c>
      <c r="AQ65" s="42">
        <f t="shared" si="7"/>
        <v>0</v>
      </c>
      <c r="AS65" s="42">
        <f t="shared" si="8"/>
        <v>0</v>
      </c>
      <c r="AW65" s="42">
        <f t="shared" si="9"/>
        <v>0</v>
      </c>
      <c r="AY65" s="42">
        <f t="shared" si="10"/>
        <v>0</v>
      </c>
      <c r="BA65" s="42">
        <f t="shared" si="11"/>
        <v>0</v>
      </c>
      <c r="BC65" s="42">
        <f t="shared" si="12"/>
        <v>0</v>
      </c>
      <c r="BE65" s="42">
        <f t="shared" si="13"/>
        <v>0</v>
      </c>
      <c r="BG65" s="82">
        <f t="shared" si="14"/>
        <v>28</v>
      </c>
    </row>
    <row r="66" spans="1:59" ht="12.75">
      <c r="A66" s="46" t="s">
        <v>194</v>
      </c>
      <c r="B66" s="70" t="s">
        <v>195</v>
      </c>
      <c r="C66" s="38">
        <v>33</v>
      </c>
      <c r="D66" s="69" t="s">
        <v>181</v>
      </c>
      <c r="E66" s="48"/>
      <c r="F66" s="51" t="s">
        <v>10</v>
      </c>
      <c r="L66" s="42">
        <f aca="true" t="shared" si="15" ref="L66:L128">SUM(G66:K66)</f>
        <v>0</v>
      </c>
      <c r="M66" s="6">
        <v>6</v>
      </c>
      <c r="N66" s="6">
        <v>6</v>
      </c>
      <c r="S66" s="42">
        <f aca="true" t="shared" si="16" ref="S66:S128">SUM(M66:R66)</f>
        <v>12</v>
      </c>
      <c r="T66" s="6">
        <v>10</v>
      </c>
      <c r="X66" s="42">
        <f aca="true" t="shared" si="17" ref="X66:X128">SUM(T66:W66)</f>
        <v>10</v>
      </c>
      <c r="AB66" s="42">
        <f aca="true" t="shared" si="18" ref="AB66:AB128">SUM(Y66:AA66)</f>
        <v>0</v>
      </c>
      <c r="AH66" s="42">
        <f aca="true" t="shared" si="19" ref="AH66:AH128">SUM(AC66:AG66)</f>
        <v>0</v>
      </c>
      <c r="AK66" s="49">
        <f aca="true" t="shared" si="20" ref="AK66:AK128">SUM(AI66:AJ66)</f>
        <v>0</v>
      </c>
      <c r="AM66" s="42">
        <f aca="true" t="shared" si="21" ref="AM66:AM128">SUM(AL66)</f>
        <v>0</v>
      </c>
      <c r="AQ66" s="42">
        <f aca="true" t="shared" si="22" ref="AQ66:AQ128">SUM(AN66:AP66)</f>
        <v>0</v>
      </c>
      <c r="AS66" s="42">
        <f aca="true" t="shared" si="23" ref="AS66:AS128">SUM(AR66)</f>
        <v>0</v>
      </c>
      <c r="AW66" s="42">
        <f aca="true" t="shared" si="24" ref="AW66:AW128">SUM(AT66:AV66)</f>
        <v>0</v>
      </c>
      <c r="AY66" s="42">
        <f aca="true" t="shared" si="25" ref="AY66:AY128">SUM(AX66)</f>
        <v>0</v>
      </c>
      <c r="BA66" s="42">
        <f aca="true" t="shared" si="26" ref="BA66:BA128">SUM(AZ66)</f>
        <v>0</v>
      </c>
      <c r="BC66" s="42">
        <f aca="true" t="shared" si="27" ref="BC66:BC128">SUM(BB66)</f>
        <v>0</v>
      </c>
      <c r="BE66" s="42">
        <f aca="true" t="shared" si="28" ref="BE66:BE128">SUM(BD66)</f>
        <v>0</v>
      </c>
      <c r="BG66" s="82">
        <f aca="true" t="shared" si="29" ref="BG66:BG128">+BE66+BC66+BA66+AY66+AW66+AS66+AQ66+AQ66+AM66+AK66+AH66+AB66+X66+S66+L66</f>
        <v>22</v>
      </c>
    </row>
    <row r="67" spans="1:59" ht="12.75">
      <c r="A67" s="60" t="s">
        <v>196</v>
      </c>
      <c r="B67" s="70" t="s">
        <v>197</v>
      </c>
      <c r="C67" s="38">
        <v>33</v>
      </c>
      <c r="D67" s="69" t="s">
        <v>181</v>
      </c>
      <c r="E67" s="48"/>
      <c r="F67" s="51" t="s">
        <v>10</v>
      </c>
      <c r="H67" s="6">
        <v>5</v>
      </c>
      <c r="L67" s="42">
        <f t="shared" si="15"/>
        <v>5</v>
      </c>
      <c r="M67" s="6">
        <v>12</v>
      </c>
      <c r="S67" s="42">
        <f t="shared" si="16"/>
        <v>12</v>
      </c>
      <c r="X67" s="42">
        <f t="shared" si="17"/>
        <v>0</v>
      </c>
      <c r="AB67" s="42">
        <f t="shared" si="18"/>
        <v>0</v>
      </c>
      <c r="AD67" s="7">
        <v>12</v>
      </c>
      <c r="AH67" s="42">
        <f t="shared" si="19"/>
        <v>12</v>
      </c>
      <c r="AK67" s="49">
        <f t="shared" si="20"/>
        <v>0</v>
      </c>
      <c r="AM67" s="42">
        <f t="shared" si="21"/>
        <v>0</v>
      </c>
      <c r="AQ67" s="42">
        <f t="shared" si="22"/>
        <v>0</v>
      </c>
      <c r="AS67" s="42">
        <f t="shared" si="23"/>
        <v>0</v>
      </c>
      <c r="AW67" s="42">
        <f t="shared" si="24"/>
        <v>0</v>
      </c>
      <c r="AY67" s="42">
        <f t="shared" si="25"/>
        <v>0</v>
      </c>
      <c r="BA67" s="42">
        <f t="shared" si="26"/>
        <v>0</v>
      </c>
      <c r="BC67" s="42">
        <f t="shared" si="27"/>
        <v>0</v>
      </c>
      <c r="BE67" s="42">
        <f t="shared" si="28"/>
        <v>0</v>
      </c>
      <c r="BG67" s="82">
        <f t="shared" si="29"/>
        <v>29</v>
      </c>
    </row>
    <row r="68" spans="1:59" ht="12.75">
      <c r="A68" s="46" t="s">
        <v>198</v>
      </c>
      <c r="B68" s="70" t="s">
        <v>199</v>
      </c>
      <c r="C68" s="38">
        <v>33</v>
      </c>
      <c r="D68" s="69" t="s">
        <v>181</v>
      </c>
      <c r="E68" s="48"/>
      <c r="F68" s="51" t="s">
        <v>10</v>
      </c>
      <c r="L68" s="42">
        <f t="shared" si="15"/>
        <v>0</v>
      </c>
      <c r="S68" s="42">
        <f t="shared" si="16"/>
        <v>0</v>
      </c>
      <c r="X68" s="42">
        <f t="shared" si="17"/>
        <v>0</v>
      </c>
      <c r="Y68" s="7">
        <v>9</v>
      </c>
      <c r="AA68" s="7">
        <v>2</v>
      </c>
      <c r="AB68" s="42">
        <f t="shared" si="18"/>
        <v>11</v>
      </c>
      <c r="AH68" s="42">
        <f t="shared" si="19"/>
        <v>0</v>
      </c>
      <c r="AK68" s="49">
        <f t="shared" si="20"/>
        <v>0</v>
      </c>
      <c r="AM68" s="42">
        <f t="shared" si="21"/>
        <v>0</v>
      </c>
      <c r="AQ68" s="42">
        <f t="shared" si="22"/>
        <v>0</v>
      </c>
      <c r="AS68" s="42">
        <f t="shared" si="23"/>
        <v>0</v>
      </c>
      <c r="AW68" s="42">
        <f t="shared" si="24"/>
        <v>0</v>
      </c>
      <c r="AY68" s="42">
        <f t="shared" si="25"/>
        <v>0</v>
      </c>
      <c r="BA68" s="42">
        <f t="shared" si="26"/>
        <v>0</v>
      </c>
      <c r="BC68" s="42">
        <f t="shared" si="27"/>
        <v>0</v>
      </c>
      <c r="BE68" s="42">
        <f t="shared" si="28"/>
        <v>0</v>
      </c>
      <c r="BG68" s="82">
        <f t="shared" si="29"/>
        <v>11</v>
      </c>
    </row>
    <row r="69" spans="1:59" ht="12.75">
      <c r="A69" s="46" t="s">
        <v>200</v>
      </c>
      <c r="B69" s="70" t="s">
        <v>157</v>
      </c>
      <c r="C69" s="38">
        <v>33</v>
      </c>
      <c r="D69" s="69" t="s">
        <v>181</v>
      </c>
      <c r="E69" s="48"/>
      <c r="F69" s="51" t="s">
        <v>10</v>
      </c>
      <c r="L69" s="42">
        <f t="shared" si="15"/>
        <v>0</v>
      </c>
      <c r="S69" s="42">
        <f t="shared" si="16"/>
        <v>0</v>
      </c>
      <c r="X69" s="42">
        <f t="shared" si="17"/>
        <v>0</v>
      </c>
      <c r="Y69" s="7">
        <v>6</v>
      </c>
      <c r="Z69" s="7">
        <v>6</v>
      </c>
      <c r="AB69" s="42">
        <f t="shared" si="18"/>
        <v>12</v>
      </c>
      <c r="AH69" s="42">
        <f t="shared" si="19"/>
        <v>0</v>
      </c>
      <c r="AK69" s="49">
        <f t="shared" si="20"/>
        <v>0</v>
      </c>
      <c r="AM69" s="42">
        <f t="shared" si="21"/>
        <v>0</v>
      </c>
      <c r="AQ69" s="42">
        <f t="shared" si="22"/>
        <v>0</v>
      </c>
      <c r="AS69" s="42">
        <f t="shared" si="23"/>
        <v>0</v>
      </c>
      <c r="AW69" s="42">
        <f t="shared" si="24"/>
        <v>0</v>
      </c>
      <c r="AY69" s="42">
        <f t="shared" si="25"/>
        <v>0</v>
      </c>
      <c r="BA69" s="42">
        <f t="shared" si="26"/>
        <v>0</v>
      </c>
      <c r="BC69" s="42">
        <f t="shared" si="27"/>
        <v>0</v>
      </c>
      <c r="BE69" s="42">
        <f t="shared" si="28"/>
        <v>0</v>
      </c>
      <c r="BG69" s="82">
        <f t="shared" si="29"/>
        <v>12</v>
      </c>
    </row>
    <row r="70" spans="1:59" ht="12.75">
      <c r="A70" s="46" t="s">
        <v>201</v>
      </c>
      <c r="B70" s="70" t="s">
        <v>202</v>
      </c>
      <c r="C70" s="38">
        <v>33</v>
      </c>
      <c r="D70" s="69" t="s">
        <v>181</v>
      </c>
      <c r="E70" s="48"/>
      <c r="F70" s="51" t="s">
        <v>10</v>
      </c>
      <c r="L70" s="42">
        <f t="shared" si="15"/>
        <v>0</v>
      </c>
      <c r="S70" s="42">
        <f t="shared" si="16"/>
        <v>0</v>
      </c>
      <c r="X70" s="42">
        <f t="shared" si="17"/>
        <v>0</v>
      </c>
      <c r="AB70" s="42">
        <f t="shared" si="18"/>
        <v>0</v>
      </c>
      <c r="AC70" s="7">
        <v>38</v>
      </c>
      <c r="AH70" s="42">
        <f t="shared" si="19"/>
        <v>38</v>
      </c>
      <c r="AK70" s="49">
        <f t="shared" si="20"/>
        <v>0</v>
      </c>
      <c r="AM70" s="42">
        <f t="shared" si="21"/>
        <v>0</v>
      </c>
      <c r="AQ70" s="42">
        <f t="shared" si="22"/>
        <v>0</v>
      </c>
      <c r="AS70" s="42">
        <f t="shared" si="23"/>
        <v>0</v>
      </c>
      <c r="AW70" s="42">
        <f t="shared" si="24"/>
        <v>0</v>
      </c>
      <c r="AY70" s="42">
        <f t="shared" si="25"/>
        <v>0</v>
      </c>
      <c r="BA70" s="42">
        <f t="shared" si="26"/>
        <v>0</v>
      </c>
      <c r="BC70" s="42">
        <f t="shared" si="27"/>
        <v>0</v>
      </c>
      <c r="BE70" s="42">
        <f t="shared" si="28"/>
        <v>0</v>
      </c>
      <c r="BG70" s="82">
        <f t="shared" si="29"/>
        <v>38</v>
      </c>
    </row>
    <row r="71" spans="1:59" ht="12.75">
      <c r="A71" s="46" t="s">
        <v>203</v>
      </c>
      <c r="B71" s="70" t="s">
        <v>204</v>
      </c>
      <c r="C71" s="38">
        <v>33</v>
      </c>
      <c r="D71" s="69" t="s">
        <v>181</v>
      </c>
      <c r="E71" s="48"/>
      <c r="F71" s="51" t="s">
        <v>10</v>
      </c>
      <c r="L71" s="42">
        <f t="shared" si="15"/>
        <v>0</v>
      </c>
      <c r="S71" s="42">
        <f t="shared" si="16"/>
        <v>0</v>
      </c>
      <c r="X71" s="42">
        <f t="shared" si="17"/>
        <v>0</v>
      </c>
      <c r="AB71" s="42">
        <f t="shared" si="18"/>
        <v>0</v>
      </c>
      <c r="AD71" s="7">
        <v>38</v>
      </c>
      <c r="AH71" s="42">
        <f t="shared" si="19"/>
        <v>38</v>
      </c>
      <c r="AK71" s="49">
        <f t="shared" si="20"/>
        <v>0</v>
      </c>
      <c r="AM71" s="42">
        <f t="shared" si="21"/>
        <v>0</v>
      </c>
      <c r="AQ71" s="42">
        <f t="shared" si="22"/>
        <v>0</v>
      </c>
      <c r="AS71" s="42">
        <f t="shared" si="23"/>
        <v>0</v>
      </c>
      <c r="AW71" s="42">
        <f t="shared" si="24"/>
        <v>0</v>
      </c>
      <c r="AY71" s="42">
        <f t="shared" si="25"/>
        <v>0</v>
      </c>
      <c r="BA71" s="42">
        <f t="shared" si="26"/>
        <v>0</v>
      </c>
      <c r="BC71" s="42">
        <f t="shared" si="27"/>
        <v>0</v>
      </c>
      <c r="BE71" s="42">
        <f t="shared" si="28"/>
        <v>0</v>
      </c>
      <c r="BG71" s="82">
        <f t="shared" si="29"/>
        <v>38</v>
      </c>
    </row>
    <row r="72" spans="1:59" ht="12.75">
      <c r="A72" s="46" t="s">
        <v>205</v>
      </c>
      <c r="B72" s="70" t="s">
        <v>206</v>
      </c>
      <c r="C72" s="38">
        <v>33</v>
      </c>
      <c r="D72" s="69" t="s">
        <v>181</v>
      </c>
      <c r="E72" s="48"/>
      <c r="F72" s="51" t="s">
        <v>10</v>
      </c>
      <c r="L72" s="42">
        <f t="shared" si="15"/>
        <v>0</v>
      </c>
      <c r="S72" s="42">
        <f t="shared" si="16"/>
        <v>0</v>
      </c>
      <c r="X72" s="42">
        <f t="shared" si="17"/>
        <v>0</v>
      </c>
      <c r="AB72" s="42">
        <f t="shared" si="18"/>
        <v>0</v>
      </c>
      <c r="AH72" s="42">
        <f t="shared" si="19"/>
        <v>0</v>
      </c>
      <c r="AK72" s="49">
        <f t="shared" si="20"/>
        <v>0</v>
      </c>
      <c r="AM72" s="42">
        <f t="shared" si="21"/>
        <v>0</v>
      </c>
      <c r="AQ72" s="42">
        <f t="shared" si="22"/>
        <v>0</v>
      </c>
      <c r="AS72" s="42">
        <f t="shared" si="23"/>
        <v>0</v>
      </c>
      <c r="AW72" s="42">
        <f t="shared" si="24"/>
        <v>0</v>
      </c>
      <c r="AY72" s="42">
        <f t="shared" si="25"/>
        <v>0</v>
      </c>
      <c r="AZ72" s="7">
        <v>28</v>
      </c>
      <c r="BA72" s="42">
        <f t="shared" si="26"/>
        <v>28</v>
      </c>
      <c r="BC72" s="42">
        <f t="shared" si="27"/>
        <v>0</v>
      </c>
      <c r="BE72" s="42">
        <f t="shared" si="28"/>
        <v>0</v>
      </c>
      <c r="BG72" s="82">
        <f t="shared" si="29"/>
        <v>28</v>
      </c>
    </row>
    <row r="73" spans="1:59" ht="12.75">
      <c r="A73" s="46" t="s">
        <v>207</v>
      </c>
      <c r="B73" s="70" t="s">
        <v>208</v>
      </c>
      <c r="C73" s="38">
        <v>20</v>
      </c>
      <c r="D73" s="69" t="s">
        <v>15</v>
      </c>
      <c r="E73" s="48"/>
      <c r="F73" s="51" t="s">
        <v>10</v>
      </c>
      <c r="H73" s="6">
        <v>30</v>
      </c>
      <c r="L73" s="42">
        <f t="shared" si="15"/>
        <v>30</v>
      </c>
      <c r="S73" s="42">
        <f t="shared" si="16"/>
        <v>0</v>
      </c>
      <c r="X73" s="42">
        <f t="shared" si="17"/>
        <v>0</v>
      </c>
      <c r="AB73" s="42">
        <f t="shared" si="18"/>
        <v>0</v>
      </c>
      <c r="AH73" s="42">
        <f t="shared" si="19"/>
        <v>0</v>
      </c>
      <c r="AK73" s="49">
        <f t="shared" si="20"/>
        <v>0</v>
      </c>
      <c r="AM73" s="42">
        <f t="shared" si="21"/>
        <v>0</v>
      </c>
      <c r="AQ73" s="42">
        <f t="shared" si="22"/>
        <v>0</v>
      </c>
      <c r="AS73" s="42">
        <f t="shared" si="23"/>
        <v>0</v>
      </c>
      <c r="AW73" s="42">
        <f t="shared" si="24"/>
        <v>0</v>
      </c>
      <c r="AY73" s="42">
        <f t="shared" si="25"/>
        <v>0</v>
      </c>
      <c r="BA73" s="42">
        <f t="shared" si="26"/>
        <v>0</v>
      </c>
      <c r="BC73" s="42">
        <f t="shared" si="27"/>
        <v>0</v>
      </c>
      <c r="BE73" s="42">
        <f t="shared" si="28"/>
        <v>0</v>
      </c>
      <c r="BG73" s="82">
        <f t="shared" si="29"/>
        <v>30</v>
      </c>
    </row>
    <row r="74" spans="1:59" ht="12.75">
      <c r="A74" s="46" t="s">
        <v>209</v>
      </c>
      <c r="B74" s="70" t="s">
        <v>210</v>
      </c>
      <c r="C74" s="38">
        <v>20</v>
      </c>
      <c r="D74" s="69" t="s">
        <v>15</v>
      </c>
      <c r="E74" s="48"/>
      <c r="F74" s="51" t="s">
        <v>10</v>
      </c>
      <c r="H74" s="6">
        <v>12</v>
      </c>
      <c r="L74" s="42">
        <f t="shared" si="15"/>
        <v>12</v>
      </c>
      <c r="Q74" s="6">
        <v>3</v>
      </c>
      <c r="S74" s="42">
        <f t="shared" si="16"/>
        <v>3</v>
      </c>
      <c r="X74" s="42">
        <f t="shared" si="17"/>
        <v>0</v>
      </c>
      <c r="AB74" s="42">
        <f t="shared" si="18"/>
        <v>0</v>
      </c>
      <c r="AG74" s="7">
        <v>2.5</v>
      </c>
      <c r="AH74" s="42">
        <f t="shared" si="19"/>
        <v>2.5</v>
      </c>
      <c r="AK74" s="49">
        <f t="shared" si="20"/>
        <v>0</v>
      </c>
      <c r="AM74" s="42">
        <f t="shared" si="21"/>
        <v>0</v>
      </c>
      <c r="AQ74" s="42">
        <f t="shared" si="22"/>
        <v>0</v>
      </c>
      <c r="AS74" s="42">
        <f t="shared" si="23"/>
        <v>0</v>
      </c>
      <c r="AW74" s="42">
        <f t="shared" si="24"/>
        <v>0</v>
      </c>
      <c r="AY74" s="42">
        <f t="shared" si="25"/>
        <v>0</v>
      </c>
      <c r="BA74" s="42">
        <f t="shared" si="26"/>
        <v>0</v>
      </c>
      <c r="BC74" s="42">
        <f t="shared" si="27"/>
        <v>0</v>
      </c>
      <c r="BE74" s="42">
        <f t="shared" si="28"/>
        <v>0</v>
      </c>
      <c r="BG74" s="95">
        <f t="shared" si="29"/>
        <v>17.5</v>
      </c>
    </row>
    <row r="75" spans="1:59" ht="12.75">
      <c r="A75" s="46" t="s">
        <v>211</v>
      </c>
      <c r="B75" s="70" t="s">
        <v>212</v>
      </c>
      <c r="C75" s="38">
        <v>20</v>
      </c>
      <c r="D75" s="69" t="s">
        <v>15</v>
      </c>
      <c r="E75" s="48"/>
      <c r="F75" s="51" t="s">
        <v>10</v>
      </c>
      <c r="H75" s="6">
        <v>6</v>
      </c>
      <c r="L75" s="42">
        <f t="shared" si="15"/>
        <v>6</v>
      </c>
      <c r="N75" s="6">
        <v>2</v>
      </c>
      <c r="O75" s="6">
        <v>10</v>
      </c>
      <c r="S75" s="42">
        <f t="shared" si="16"/>
        <v>12</v>
      </c>
      <c r="T75" s="6">
        <v>5</v>
      </c>
      <c r="X75" s="42">
        <f t="shared" si="17"/>
        <v>5</v>
      </c>
      <c r="AB75" s="42">
        <f t="shared" si="18"/>
        <v>0</v>
      </c>
      <c r="AH75" s="42">
        <f t="shared" si="19"/>
        <v>0</v>
      </c>
      <c r="AK75" s="49">
        <f t="shared" si="20"/>
        <v>0</v>
      </c>
      <c r="AM75" s="42">
        <f t="shared" si="21"/>
        <v>0</v>
      </c>
      <c r="AQ75" s="42">
        <f t="shared" si="22"/>
        <v>0</v>
      </c>
      <c r="AS75" s="42">
        <f t="shared" si="23"/>
        <v>0</v>
      </c>
      <c r="AW75" s="42">
        <f t="shared" si="24"/>
        <v>0</v>
      </c>
      <c r="AY75" s="42">
        <f t="shared" si="25"/>
        <v>0</v>
      </c>
      <c r="BA75" s="42">
        <f t="shared" si="26"/>
        <v>0</v>
      </c>
      <c r="BC75" s="42">
        <f t="shared" si="27"/>
        <v>0</v>
      </c>
      <c r="BE75" s="42">
        <f t="shared" si="28"/>
        <v>0</v>
      </c>
      <c r="BG75" s="82">
        <f t="shared" si="29"/>
        <v>23</v>
      </c>
    </row>
    <row r="76" spans="1:59" ht="12.75">
      <c r="A76" s="46" t="s">
        <v>213</v>
      </c>
      <c r="B76" s="70" t="s">
        <v>214</v>
      </c>
      <c r="C76" s="38">
        <v>20</v>
      </c>
      <c r="D76" s="66" t="s">
        <v>15</v>
      </c>
      <c r="E76" s="47"/>
      <c r="F76" s="51" t="s">
        <v>10</v>
      </c>
      <c r="L76" s="42">
        <f t="shared" si="15"/>
        <v>0</v>
      </c>
      <c r="N76" s="6">
        <v>20</v>
      </c>
      <c r="S76" s="42">
        <f t="shared" si="16"/>
        <v>20</v>
      </c>
      <c r="X76" s="42">
        <f t="shared" si="17"/>
        <v>0</v>
      </c>
      <c r="AB76" s="42">
        <f t="shared" si="18"/>
        <v>0</v>
      </c>
      <c r="AH76" s="42">
        <f t="shared" si="19"/>
        <v>0</v>
      </c>
      <c r="AK76" s="49">
        <f t="shared" si="20"/>
        <v>0</v>
      </c>
      <c r="AM76" s="42">
        <f t="shared" si="21"/>
        <v>0</v>
      </c>
      <c r="AQ76" s="42">
        <f t="shared" si="22"/>
        <v>0</v>
      </c>
      <c r="AS76" s="42">
        <f t="shared" si="23"/>
        <v>0</v>
      </c>
      <c r="AW76" s="42">
        <f t="shared" si="24"/>
        <v>0</v>
      </c>
      <c r="AY76" s="42">
        <f t="shared" si="25"/>
        <v>0</v>
      </c>
      <c r="BA76" s="42">
        <f t="shared" si="26"/>
        <v>0</v>
      </c>
      <c r="BC76" s="42">
        <f t="shared" si="27"/>
        <v>0</v>
      </c>
      <c r="BE76" s="42">
        <f t="shared" si="28"/>
        <v>0</v>
      </c>
      <c r="BG76" s="82">
        <f t="shared" si="29"/>
        <v>20</v>
      </c>
    </row>
    <row r="77" spans="1:59" ht="12.75">
      <c r="A77" s="46" t="s">
        <v>215</v>
      </c>
      <c r="B77" s="70" t="s">
        <v>216</v>
      </c>
      <c r="C77" s="38">
        <v>20</v>
      </c>
      <c r="D77" s="69" t="s">
        <v>15</v>
      </c>
      <c r="E77" s="48"/>
      <c r="F77" s="51" t="s">
        <v>10</v>
      </c>
      <c r="L77" s="42">
        <f t="shared" si="15"/>
        <v>0</v>
      </c>
      <c r="M77" s="6">
        <v>17</v>
      </c>
      <c r="S77" s="42">
        <f t="shared" si="16"/>
        <v>17</v>
      </c>
      <c r="X77" s="42">
        <f t="shared" si="17"/>
        <v>0</v>
      </c>
      <c r="AB77" s="42">
        <f t="shared" si="18"/>
        <v>0</v>
      </c>
      <c r="AH77" s="42">
        <f t="shared" si="19"/>
        <v>0</v>
      </c>
      <c r="AK77" s="49">
        <f t="shared" si="20"/>
        <v>0</v>
      </c>
      <c r="AM77" s="42">
        <f t="shared" si="21"/>
        <v>0</v>
      </c>
      <c r="AQ77" s="42">
        <f t="shared" si="22"/>
        <v>0</v>
      </c>
      <c r="AS77" s="42">
        <f t="shared" si="23"/>
        <v>0</v>
      </c>
      <c r="AW77" s="42">
        <f t="shared" si="24"/>
        <v>0</v>
      </c>
      <c r="AY77" s="42">
        <f t="shared" si="25"/>
        <v>0</v>
      </c>
      <c r="BA77" s="42">
        <f t="shared" si="26"/>
        <v>0</v>
      </c>
      <c r="BC77" s="42">
        <f t="shared" si="27"/>
        <v>0</v>
      </c>
      <c r="BE77" s="42">
        <f t="shared" si="28"/>
        <v>0</v>
      </c>
      <c r="BG77" s="82">
        <f t="shared" si="29"/>
        <v>17</v>
      </c>
    </row>
    <row r="78" spans="1:59" ht="12.75">
      <c r="A78" s="46" t="s">
        <v>217</v>
      </c>
      <c r="B78" s="70" t="s">
        <v>107</v>
      </c>
      <c r="C78" s="38">
        <v>20</v>
      </c>
      <c r="D78" s="66" t="s">
        <v>15</v>
      </c>
      <c r="E78" s="47"/>
      <c r="F78" s="51" t="s">
        <v>10</v>
      </c>
      <c r="L78" s="42">
        <f t="shared" si="15"/>
        <v>0</v>
      </c>
      <c r="S78" s="42">
        <f t="shared" si="16"/>
        <v>0</v>
      </c>
      <c r="T78" s="6">
        <v>10</v>
      </c>
      <c r="X78" s="42">
        <f t="shared" si="17"/>
        <v>10</v>
      </c>
      <c r="Y78" s="7">
        <v>6</v>
      </c>
      <c r="AB78" s="42">
        <f t="shared" si="18"/>
        <v>6</v>
      </c>
      <c r="AH78" s="42">
        <f t="shared" si="19"/>
        <v>0</v>
      </c>
      <c r="AK78" s="49">
        <f t="shared" si="20"/>
        <v>0</v>
      </c>
      <c r="AM78" s="42">
        <f t="shared" si="21"/>
        <v>0</v>
      </c>
      <c r="AQ78" s="42">
        <f t="shared" si="22"/>
        <v>0</v>
      </c>
      <c r="AS78" s="42">
        <f t="shared" si="23"/>
        <v>0</v>
      </c>
      <c r="AW78" s="42">
        <f t="shared" si="24"/>
        <v>0</v>
      </c>
      <c r="AY78" s="42">
        <f t="shared" si="25"/>
        <v>0</v>
      </c>
      <c r="BA78" s="42">
        <f t="shared" si="26"/>
        <v>0</v>
      </c>
      <c r="BC78" s="42">
        <f t="shared" si="27"/>
        <v>0</v>
      </c>
      <c r="BE78" s="42">
        <f t="shared" si="28"/>
        <v>0</v>
      </c>
      <c r="BG78" s="82">
        <f t="shared" si="29"/>
        <v>16</v>
      </c>
    </row>
    <row r="79" spans="1:59" ht="12.75">
      <c r="A79" s="46" t="s">
        <v>86</v>
      </c>
      <c r="B79" s="70" t="s">
        <v>218</v>
      </c>
      <c r="C79" s="38">
        <v>20</v>
      </c>
      <c r="D79" s="69" t="s">
        <v>15</v>
      </c>
      <c r="E79" s="48"/>
      <c r="F79" s="51" t="s">
        <v>10</v>
      </c>
      <c r="L79" s="42">
        <f t="shared" si="15"/>
        <v>0</v>
      </c>
      <c r="S79" s="42">
        <f t="shared" si="16"/>
        <v>0</v>
      </c>
      <c r="T79" s="6">
        <v>6</v>
      </c>
      <c r="X79" s="42">
        <f t="shared" si="17"/>
        <v>6</v>
      </c>
      <c r="AB79" s="42">
        <f t="shared" si="18"/>
        <v>0</v>
      </c>
      <c r="AC79" s="6">
        <v>10</v>
      </c>
      <c r="AD79" s="6">
        <v>14</v>
      </c>
      <c r="AE79" s="6"/>
      <c r="AF79" s="6">
        <v>4</v>
      </c>
      <c r="AH79" s="42">
        <f t="shared" si="19"/>
        <v>28</v>
      </c>
      <c r="AK79" s="49">
        <f t="shared" si="20"/>
        <v>0</v>
      </c>
      <c r="AM79" s="42">
        <f t="shared" si="21"/>
        <v>0</v>
      </c>
      <c r="AQ79" s="42">
        <f t="shared" si="22"/>
        <v>0</v>
      </c>
      <c r="AS79" s="42">
        <f t="shared" si="23"/>
        <v>0</v>
      </c>
      <c r="AW79" s="42">
        <f t="shared" si="24"/>
        <v>0</v>
      </c>
      <c r="AY79" s="42">
        <f t="shared" si="25"/>
        <v>0</v>
      </c>
      <c r="BA79" s="42">
        <f t="shared" si="26"/>
        <v>0</v>
      </c>
      <c r="BC79" s="42">
        <f t="shared" si="27"/>
        <v>0</v>
      </c>
      <c r="BE79" s="42">
        <f t="shared" si="28"/>
        <v>0</v>
      </c>
      <c r="BG79" s="82">
        <f t="shared" si="29"/>
        <v>34</v>
      </c>
    </row>
    <row r="80" spans="1:59" ht="12.75">
      <c r="A80" s="46" t="s">
        <v>220</v>
      </c>
      <c r="B80" s="70" t="s">
        <v>221</v>
      </c>
      <c r="C80" s="77" t="s">
        <v>462</v>
      </c>
      <c r="D80" s="66" t="s">
        <v>219</v>
      </c>
      <c r="E80" s="47"/>
      <c r="F80" s="51" t="s">
        <v>10</v>
      </c>
      <c r="L80" s="42">
        <f t="shared" si="15"/>
        <v>0</v>
      </c>
      <c r="O80" s="6">
        <v>6</v>
      </c>
      <c r="S80" s="42">
        <f t="shared" si="16"/>
        <v>6</v>
      </c>
      <c r="X80" s="42">
        <f t="shared" si="17"/>
        <v>0</v>
      </c>
      <c r="AB80" s="42">
        <f t="shared" si="18"/>
        <v>0</v>
      </c>
      <c r="AH80" s="42">
        <f t="shared" si="19"/>
        <v>0</v>
      </c>
      <c r="AK80" s="49">
        <f t="shared" si="20"/>
        <v>0</v>
      </c>
      <c r="AM80" s="42">
        <f t="shared" si="21"/>
        <v>0</v>
      </c>
      <c r="AO80" s="7">
        <v>28</v>
      </c>
      <c r="AP80" s="7">
        <v>4</v>
      </c>
      <c r="AQ80" s="42">
        <f t="shared" si="22"/>
        <v>32</v>
      </c>
      <c r="AS80" s="42">
        <f t="shared" si="23"/>
        <v>0</v>
      </c>
      <c r="AW80" s="42">
        <f t="shared" si="24"/>
        <v>0</v>
      </c>
      <c r="AY80" s="42">
        <f t="shared" si="25"/>
        <v>0</v>
      </c>
      <c r="BA80" s="42">
        <f t="shared" si="26"/>
        <v>0</v>
      </c>
      <c r="BC80" s="42">
        <f t="shared" si="27"/>
        <v>0</v>
      </c>
      <c r="BE80" s="42">
        <f t="shared" si="28"/>
        <v>0</v>
      </c>
      <c r="BG80" s="82">
        <v>38</v>
      </c>
    </row>
    <row r="81" spans="1:59" ht="12.75">
      <c r="A81" s="46" t="s">
        <v>223</v>
      </c>
      <c r="B81" s="70" t="s">
        <v>224</v>
      </c>
      <c r="C81" s="77" t="s">
        <v>462</v>
      </c>
      <c r="D81" s="66" t="s">
        <v>222</v>
      </c>
      <c r="E81" s="47"/>
      <c r="F81" s="51" t="s">
        <v>10</v>
      </c>
      <c r="L81" s="42">
        <f t="shared" si="15"/>
        <v>0</v>
      </c>
      <c r="S81" s="42">
        <f t="shared" si="16"/>
        <v>0</v>
      </c>
      <c r="X81" s="42">
        <f t="shared" si="17"/>
        <v>0</v>
      </c>
      <c r="AB81" s="42">
        <f t="shared" si="18"/>
        <v>0</v>
      </c>
      <c r="AH81" s="42">
        <f t="shared" si="19"/>
        <v>0</v>
      </c>
      <c r="AK81" s="49">
        <f t="shared" si="20"/>
        <v>0</v>
      </c>
      <c r="AM81" s="42">
        <f t="shared" si="21"/>
        <v>0</v>
      </c>
      <c r="AN81" s="7">
        <v>38</v>
      </c>
      <c r="AQ81" s="42">
        <f t="shared" si="22"/>
        <v>38</v>
      </c>
      <c r="AS81" s="42">
        <f t="shared" si="23"/>
        <v>0</v>
      </c>
      <c r="AW81" s="42">
        <f t="shared" si="24"/>
        <v>0</v>
      </c>
      <c r="AY81" s="42">
        <f t="shared" si="25"/>
        <v>0</v>
      </c>
      <c r="BA81" s="42">
        <f t="shared" si="26"/>
        <v>0</v>
      </c>
      <c r="BC81" s="42">
        <f t="shared" si="27"/>
        <v>0</v>
      </c>
      <c r="BE81" s="42">
        <f t="shared" si="28"/>
        <v>0</v>
      </c>
      <c r="BG81" s="82">
        <v>38</v>
      </c>
    </row>
    <row r="82" spans="1:60" ht="12.75">
      <c r="A82" s="46" t="s">
        <v>89</v>
      </c>
      <c r="B82" s="70" t="s">
        <v>226</v>
      </c>
      <c r="C82" s="77" t="s">
        <v>463</v>
      </c>
      <c r="D82" s="66" t="s">
        <v>225</v>
      </c>
      <c r="E82" s="47"/>
      <c r="F82" s="51" t="s">
        <v>10</v>
      </c>
      <c r="L82" s="42">
        <f t="shared" si="15"/>
        <v>0</v>
      </c>
      <c r="S82" s="42">
        <f t="shared" si="16"/>
        <v>0</v>
      </c>
      <c r="X82" s="42">
        <f t="shared" si="17"/>
        <v>0</v>
      </c>
      <c r="AB82" s="42">
        <f t="shared" si="18"/>
        <v>0</v>
      </c>
      <c r="AH82" s="42">
        <f t="shared" si="19"/>
        <v>0</v>
      </c>
      <c r="AK82" s="49">
        <f t="shared" si="20"/>
        <v>0</v>
      </c>
      <c r="AM82" s="42">
        <f t="shared" si="21"/>
        <v>0</v>
      </c>
      <c r="AQ82" s="42">
        <f t="shared" si="22"/>
        <v>0</v>
      </c>
      <c r="AS82" s="42">
        <f t="shared" si="23"/>
        <v>0</v>
      </c>
      <c r="AU82" s="7">
        <v>18</v>
      </c>
      <c r="AW82" s="42">
        <f t="shared" si="24"/>
        <v>18</v>
      </c>
      <c r="AY82" s="42">
        <f t="shared" si="25"/>
        <v>0</v>
      </c>
      <c r="BA82" s="42">
        <f t="shared" si="26"/>
        <v>0</v>
      </c>
      <c r="BC82" s="42">
        <f t="shared" si="27"/>
        <v>0</v>
      </c>
      <c r="BE82" s="42">
        <f t="shared" si="28"/>
        <v>0</v>
      </c>
      <c r="BG82" s="82">
        <f t="shared" si="29"/>
        <v>18</v>
      </c>
      <c r="BH82" s="59"/>
    </row>
    <row r="83" spans="1:60" ht="12.75">
      <c r="A83" s="46" t="s">
        <v>227</v>
      </c>
      <c r="B83" s="70" t="s">
        <v>228</v>
      </c>
      <c r="C83" s="77" t="s">
        <v>463</v>
      </c>
      <c r="D83" s="66" t="s">
        <v>225</v>
      </c>
      <c r="E83" s="47"/>
      <c r="F83" s="51" t="s">
        <v>10</v>
      </c>
      <c r="L83" s="42">
        <f t="shared" si="15"/>
        <v>0</v>
      </c>
      <c r="S83" s="42">
        <f t="shared" si="16"/>
        <v>0</v>
      </c>
      <c r="X83" s="42">
        <f t="shared" si="17"/>
        <v>0</v>
      </c>
      <c r="AB83" s="42">
        <f t="shared" si="18"/>
        <v>0</v>
      </c>
      <c r="AH83" s="42">
        <f t="shared" si="19"/>
        <v>0</v>
      </c>
      <c r="AK83" s="49">
        <f t="shared" si="20"/>
        <v>0</v>
      </c>
      <c r="AM83" s="42">
        <f t="shared" si="21"/>
        <v>0</v>
      </c>
      <c r="AQ83" s="42">
        <f t="shared" si="22"/>
        <v>0</v>
      </c>
      <c r="AS83" s="42">
        <f t="shared" si="23"/>
        <v>0</v>
      </c>
      <c r="AU83" s="7">
        <v>20</v>
      </c>
      <c r="AW83" s="42">
        <f t="shared" si="24"/>
        <v>20</v>
      </c>
      <c r="AY83" s="42">
        <f t="shared" si="25"/>
        <v>0</v>
      </c>
      <c r="BA83" s="42">
        <f t="shared" si="26"/>
        <v>0</v>
      </c>
      <c r="BC83" s="42">
        <f t="shared" si="27"/>
        <v>0</v>
      </c>
      <c r="BE83" s="42">
        <f t="shared" si="28"/>
        <v>0</v>
      </c>
      <c r="BG83" s="82">
        <f t="shared" si="29"/>
        <v>20</v>
      </c>
      <c r="BH83" s="59"/>
    </row>
    <row r="84" spans="1:59" ht="12.75">
      <c r="A84" s="46" t="s">
        <v>230</v>
      </c>
      <c r="B84" s="70" t="s">
        <v>35</v>
      </c>
      <c r="C84" s="77" t="s">
        <v>464</v>
      </c>
      <c r="D84" s="66" t="s">
        <v>229</v>
      </c>
      <c r="E84" s="47"/>
      <c r="F84" s="51" t="s">
        <v>10</v>
      </c>
      <c r="H84" s="6">
        <v>27</v>
      </c>
      <c r="L84" s="42">
        <f t="shared" si="15"/>
        <v>27</v>
      </c>
      <c r="S84" s="42">
        <f t="shared" si="16"/>
        <v>0</v>
      </c>
      <c r="X84" s="42">
        <f t="shared" si="17"/>
        <v>0</v>
      </c>
      <c r="AB84" s="42">
        <f t="shared" si="18"/>
        <v>0</v>
      </c>
      <c r="AH84" s="42">
        <f t="shared" si="19"/>
        <v>0</v>
      </c>
      <c r="AK84" s="49">
        <f t="shared" si="20"/>
        <v>0</v>
      </c>
      <c r="AM84" s="42">
        <f t="shared" si="21"/>
        <v>0</v>
      </c>
      <c r="AQ84" s="42">
        <f t="shared" si="22"/>
        <v>0</v>
      </c>
      <c r="AS84" s="42">
        <f t="shared" si="23"/>
        <v>0</v>
      </c>
      <c r="AW84" s="42">
        <f t="shared" si="24"/>
        <v>0</v>
      </c>
      <c r="AY84" s="42">
        <f t="shared" si="25"/>
        <v>0</v>
      </c>
      <c r="BA84" s="42">
        <f t="shared" si="26"/>
        <v>0</v>
      </c>
      <c r="BC84" s="42">
        <f t="shared" si="27"/>
        <v>0</v>
      </c>
      <c r="BE84" s="42">
        <f t="shared" si="28"/>
        <v>0</v>
      </c>
      <c r="BG84" s="82">
        <f t="shared" si="29"/>
        <v>27</v>
      </c>
    </row>
    <row r="85" spans="1:59" ht="12.75">
      <c r="A85" s="45" t="s">
        <v>231</v>
      </c>
      <c r="B85" s="67" t="s">
        <v>228</v>
      </c>
      <c r="C85" s="77" t="s">
        <v>464</v>
      </c>
      <c r="D85" s="66" t="s">
        <v>229</v>
      </c>
      <c r="E85" s="47"/>
      <c r="F85" s="51" t="s">
        <v>10</v>
      </c>
      <c r="L85" s="42">
        <f t="shared" si="15"/>
        <v>0</v>
      </c>
      <c r="S85" s="42">
        <f t="shared" si="16"/>
        <v>0</v>
      </c>
      <c r="X85" s="42">
        <f t="shared" si="17"/>
        <v>0</v>
      </c>
      <c r="Y85" s="7">
        <v>1</v>
      </c>
      <c r="Z85" s="7">
        <v>1</v>
      </c>
      <c r="AB85" s="42">
        <f t="shared" si="18"/>
        <v>2</v>
      </c>
      <c r="AC85" s="7">
        <v>2</v>
      </c>
      <c r="AD85" s="7">
        <v>1.5</v>
      </c>
      <c r="AH85" s="42">
        <f t="shared" si="19"/>
        <v>3.5</v>
      </c>
      <c r="AK85" s="49">
        <f t="shared" si="20"/>
        <v>0</v>
      </c>
      <c r="AM85" s="42">
        <f t="shared" si="21"/>
        <v>0</v>
      </c>
      <c r="AQ85" s="42">
        <f t="shared" si="22"/>
        <v>0</v>
      </c>
      <c r="AS85" s="42">
        <f t="shared" si="23"/>
        <v>0</v>
      </c>
      <c r="AW85" s="42">
        <f t="shared" si="24"/>
        <v>0</v>
      </c>
      <c r="AY85" s="42">
        <f t="shared" si="25"/>
        <v>0</v>
      </c>
      <c r="BA85" s="42">
        <f t="shared" si="26"/>
        <v>0</v>
      </c>
      <c r="BB85" s="7">
        <v>2</v>
      </c>
      <c r="BC85" s="42">
        <f t="shared" si="27"/>
        <v>2</v>
      </c>
      <c r="BD85" s="6">
        <v>2</v>
      </c>
      <c r="BE85" s="42">
        <f t="shared" si="28"/>
        <v>2</v>
      </c>
      <c r="BG85" s="82">
        <f t="shared" si="29"/>
        <v>9.5</v>
      </c>
    </row>
    <row r="86" spans="1:59" ht="12.75">
      <c r="A86" s="46" t="s">
        <v>232</v>
      </c>
      <c r="B86" s="70" t="s">
        <v>233</v>
      </c>
      <c r="C86" s="77" t="s">
        <v>465</v>
      </c>
      <c r="D86" s="66" t="s">
        <v>22</v>
      </c>
      <c r="E86" s="47"/>
      <c r="F86" s="51" t="s">
        <v>10</v>
      </c>
      <c r="L86" s="42">
        <f t="shared" si="15"/>
        <v>0</v>
      </c>
      <c r="S86" s="42">
        <f t="shared" si="16"/>
        <v>0</v>
      </c>
      <c r="T86" s="6">
        <v>10</v>
      </c>
      <c r="W86" s="6">
        <v>10</v>
      </c>
      <c r="X86" s="42">
        <f t="shared" si="17"/>
        <v>20</v>
      </c>
      <c r="AB86" s="42">
        <f t="shared" si="18"/>
        <v>0</v>
      </c>
      <c r="AD86" s="7">
        <v>4</v>
      </c>
      <c r="AH86" s="42">
        <f t="shared" si="19"/>
        <v>4</v>
      </c>
      <c r="AK86" s="49">
        <f t="shared" si="20"/>
        <v>0</v>
      </c>
      <c r="AM86" s="42">
        <f t="shared" si="21"/>
        <v>0</v>
      </c>
      <c r="AQ86" s="42">
        <f t="shared" si="22"/>
        <v>0</v>
      </c>
      <c r="AS86" s="42">
        <f t="shared" si="23"/>
        <v>0</v>
      </c>
      <c r="AW86" s="42">
        <f t="shared" si="24"/>
        <v>0</v>
      </c>
      <c r="AY86" s="42">
        <f t="shared" si="25"/>
        <v>0</v>
      </c>
      <c r="BA86" s="42">
        <f t="shared" si="26"/>
        <v>0</v>
      </c>
      <c r="BC86" s="42">
        <f t="shared" si="27"/>
        <v>0</v>
      </c>
      <c r="BE86" s="42">
        <f t="shared" si="28"/>
        <v>0</v>
      </c>
      <c r="BG86" s="82">
        <f t="shared" si="29"/>
        <v>24</v>
      </c>
    </row>
    <row r="87" spans="1:59" ht="12.75">
      <c r="A87" s="46" t="s">
        <v>234</v>
      </c>
      <c r="B87" s="70" t="s">
        <v>235</v>
      </c>
      <c r="C87" s="77" t="s">
        <v>465</v>
      </c>
      <c r="D87" s="66" t="s">
        <v>22</v>
      </c>
      <c r="E87" s="47"/>
      <c r="F87" s="51" t="s">
        <v>10</v>
      </c>
      <c r="L87" s="42">
        <f t="shared" si="15"/>
        <v>0</v>
      </c>
      <c r="S87" s="42">
        <f t="shared" si="16"/>
        <v>0</v>
      </c>
      <c r="X87" s="42">
        <f t="shared" si="17"/>
        <v>0</v>
      </c>
      <c r="Y87" s="7">
        <v>3</v>
      </c>
      <c r="AB87" s="42">
        <f t="shared" si="18"/>
        <v>3</v>
      </c>
      <c r="AC87" s="7">
        <v>10</v>
      </c>
      <c r="AH87" s="42">
        <f t="shared" si="19"/>
        <v>10</v>
      </c>
      <c r="AK87" s="49">
        <f t="shared" si="20"/>
        <v>0</v>
      </c>
      <c r="AM87" s="42">
        <f t="shared" si="21"/>
        <v>0</v>
      </c>
      <c r="AP87" s="7">
        <v>10</v>
      </c>
      <c r="AQ87" s="42">
        <f t="shared" si="22"/>
        <v>10</v>
      </c>
      <c r="AS87" s="42">
        <f t="shared" si="23"/>
        <v>0</v>
      </c>
      <c r="AW87" s="42">
        <f t="shared" si="24"/>
        <v>0</v>
      </c>
      <c r="AY87" s="42">
        <f t="shared" si="25"/>
        <v>0</v>
      </c>
      <c r="BA87" s="42">
        <f t="shared" si="26"/>
        <v>0</v>
      </c>
      <c r="BC87" s="42">
        <f t="shared" si="27"/>
        <v>0</v>
      </c>
      <c r="BE87" s="42">
        <f t="shared" si="28"/>
        <v>0</v>
      </c>
      <c r="BG87" s="82">
        <f>+BE87+BC87+BA87+AY87+AW87+AS87+AQ87+AM87+AK87+AH87+AB87+X87+S87+L87+L87</f>
        <v>23</v>
      </c>
    </row>
    <row r="88" spans="1:59" ht="12.75">
      <c r="A88" s="46" t="s">
        <v>237</v>
      </c>
      <c r="B88" s="70" t="s">
        <v>238</v>
      </c>
      <c r="C88" s="77" t="s">
        <v>466</v>
      </c>
      <c r="D88" s="66" t="s">
        <v>236</v>
      </c>
      <c r="E88" s="47"/>
      <c r="F88" s="51" t="s">
        <v>10</v>
      </c>
      <c r="G88" s="6">
        <v>28</v>
      </c>
      <c r="L88" s="42">
        <f t="shared" si="15"/>
        <v>28</v>
      </c>
      <c r="S88" s="42">
        <f t="shared" si="16"/>
        <v>0</v>
      </c>
      <c r="T88" s="6">
        <v>10</v>
      </c>
      <c r="X88" s="42">
        <f t="shared" si="17"/>
        <v>10</v>
      </c>
      <c r="AB88" s="42">
        <f t="shared" si="18"/>
        <v>0</v>
      </c>
      <c r="AH88" s="42">
        <f t="shared" si="19"/>
        <v>0</v>
      </c>
      <c r="AK88" s="49">
        <f t="shared" si="20"/>
        <v>0</v>
      </c>
      <c r="AM88" s="42">
        <f t="shared" si="21"/>
        <v>0</v>
      </c>
      <c r="AQ88" s="42">
        <f t="shared" si="22"/>
        <v>0</v>
      </c>
      <c r="AS88" s="42">
        <f t="shared" si="23"/>
        <v>0</v>
      </c>
      <c r="AW88" s="42">
        <f t="shared" si="24"/>
        <v>0</v>
      </c>
      <c r="AY88" s="42">
        <f t="shared" si="25"/>
        <v>0</v>
      </c>
      <c r="BA88" s="42">
        <f t="shared" si="26"/>
        <v>0</v>
      </c>
      <c r="BC88" s="42">
        <f t="shared" si="27"/>
        <v>0</v>
      </c>
      <c r="BE88" s="42">
        <f t="shared" si="28"/>
        <v>0</v>
      </c>
      <c r="BG88" s="82">
        <f t="shared" si="29"/>
        <v>38</v>
      </c>
    </row>
    <row r="89" spans="1:59" ht="12.75">
      <c r="A89" s="46" t="s">
        <v>240</v>
      </c>
      <c r="B89" s="70" t="s">
        <v>241</v>
      </c>
      <c r="C89" s="77" t="s">
        <v>467</v>
      </c>
      <c r="D89" s="66" t="s">
        <v>239</v>
      </c>
      <c r="E89" s="47"/>
      <c r="F89" s="51" t="s">
        <v>10</v>
      </c>
      <c r="L89" s="42">
        <f t="shared" si="15"/>
        <v>0</v>
      </c>
      <c r="S89" s="42">
        <f t="shared" si="16"/>
        <v>0</v>
      </c>
      <c r="X89" s="42">
        <f t="shared" si="17"/>
        <v>0</v>
      </c>
      <c r="AB89" s="42">
        <f t="shared" si="18"/>
        <v>0</v>
      </c>
      <c r="AH89" s="42">
        <f t="shared" si="19"/>
        <v>0</v>
      </c>
      <c r="AK89" s="49">
        <f t="shared" si="20"/>
        <v>0</v>
      </c>
      <c r="AM89" s="42">
        <f t="shared" si="21"/>
        <v>0</v>
      </c>
      <c r="AQ89" s="42">
        <f t="shared" si="22"/>
        <v>0</v>
      </c>
      <c r="AS89" s="42">
        <f t="shared" si="23"/>
        <v>0</v>
      </c>
      <c r="AW89" s="42">
        <f t="shared" si="24"/>
        <v>0</v>
      </c>
      <c r="AY89" s="42">
        <f t="shared" si="25"/>
        <v>0</v>
      </c>
      <c r="AZ89" s="7">
        <v>38</v>
      </c>
      <c r="BA89" s="42">
        <f t="shared" si="26"/>
        <v>38</v>
      </c>
      <c r="BC89" s="42">
        <f t="shared" si="27"/>
        <v>0</v>
      </c>
      <c r="BE89" s="42">
        <f t="shared" si="28"/>
        <v>0</v>
      </c>
      <c r="BG89" s="82">
        <f t="shared" si="29"/>
        <v>38</v>
      </c>
    </row>
    <row r="90" spans="1:59" ht="12.75">
      <c r="A90" s="46" t="s">
        <v>169</v>
      </c>
      <c r="B90" s="70" t="s">
        <v>242</v>
      </c>
      <c r="C90" s="77" t="s">
        <v>467</v>
      </c>
      <c r="D90" s="69" t="s">
        <v>239</v>
      </c>
      <c r="E90" s="48"/>
      <c r="F90" s="51" t="s">
        <v>10</v>
      </c>
      <c r="L90" s="42">
        <f t="shared" si="15"/>
        <v>0</v>
      </c>
      <c r="S90" s="42">
        <f t="shared" si="16"/>
        <v>0</v>
      </c>
      <c r="X90" s="42">
        <f t="shared" si="17"/>
        <v>0</v>
      </c>
      <c r="AB90" s="42">
        <f t="shared" si="18"/>
        <v>0</v>
      </c>
      <c r="AH90" s="42">
        <f t="shared" si="19"/>
        <v>0</v>
      </c>
      <c r="AK90" s="49">
        <f t="shared" si="20"/>
        <v>0</v>
      </c>
      <c r="AM90" s="42">
        <f t="shared" si="21"/>
        <v>0</v>
      </c>
      <c r="AQ90" s="42">
        <f t="shared" si="22"/>
        <v>0</v>
      </c>
      <c r="AS90" s="42">
        <f t="shared" si="23"/>
        <v>0</v>
      </c>
      <c r="AW90" s="42">
        <f t="shared" si="24"/>
        <v>0</v>
      </c>
      <c r="AY90" s="42">
        <f t="shared" si="25"/>
        <v>0</v>
      </c>
      <c r="AZ90" s="7">
        <v>36</v>
      </c>
      <c r="BA90" s="42">
        <f t="shared" si="26"/>
        <v>36</v>
      </c>
      <c r="BC90" s="42">
        <f t="shared" si="27"/>
        <v>0</v>
      </c>
      <c r="BE90" s="42">
        <f t="shared" si="28"/>
        <v>0</v>
      </c>
      <c r="BG90" s="82">
        <f t="shared" si="29"/>
        <v>36</v>
      </c>
    </row>
    <row r="91" spans="1:59" ht="12.75">
      <c r="A91" s="46" t="s">
        <v>91</v>
      </c>
      <c r="B91" s="70" t="s">
        <v>243</v>
      </c>
      <c r="C91" s="38">
        <v>6</v>
      </c>
      <c r="D91" s="69" t="s">
        <v>9</v>
      </c>
      <c r="E91" s="48"/>
      <c r="F91" s="51" t="s">
        <v>10</v>
      </c>
      <c r="G91" s="6">
        <v>12</v>
      </c>
      <c r="L91" s="42">
        <f t="shared" si="15"/>
        <v>12</v>
      </c>
      <c r="N91" s="6">
        <v>15</v>
      </c>
      <c r="S91" s="42">
        <f t="shared" si="16"/>
        <v>15</v>
      </c>
      <c r="T91" s="6">
        <v>7</v>
      </c>
      <c r="X91" s="42">
        <f t="shared" si="17"/>
        <v>7</v>
      </c>
      <c r="AB91" s="42">
        <f t="shared" si="18"/>
        <v>0</v>
      </c>
      <c r="AH91" s="42">
        <f t="shared" si="19"/>
        <v>0</v>
      </c>
      <c r="AK91" s="49">
        <f t="shared" si="20"/>
        <v>0</v>
      </c>
      <c r="AM91" s="42">
        <f t="shared" si="21"/>
        <v>0</v>
      </c>
      <c r="AQ91" s="42">
        <f t="shared" si="22"/>
        <v>0</v>
      </c>
      <c r="AS91" s="42">
        <f t="shared" si="23"/>
        <v>0</v>
      </c>
      <c r="AW91" s="42">
        <f t="shared" si="24"/>
        <v>0</v>
      </c>
      <c r="AY91" s="42">
        <f t="shared" si="25"/>
        <v>0</v>
      </c>
      <c r="BA91" s="42">
        <f t="shared" si="26"/>
        <v>0</v>
      </c>
      <c r="BC91" s="42">
        <f t="shared" si="27"/>
        <v>0</v>
      </c>
      <c r="BE91" s="42">
        <f t="shared" si="28"/>
        <v>0</v>
      </c>
      <c r="BG91" s="82">
        <f t="shared" si="29"/>
        <v>34</v>
      </c>
    </row>
    <row r="92" spans="1:59" ht="12.75">
      <c r="A92" s="46" t="s">
        <v>244</v>
      </c>
      <c r="B92" s="70" t="s">
        <v>245</v>
      </c>
      <c r="C92" s="38">
        <v>6</v>
      </c>
      <c r="D92" s="69" t="s">
        <v>9</v>
      </c>
      <c r="E92" s="48"/>
      <c r="F92" s="51" t="s">
        <v>10</v>
      </c>
      <c r="G92" s="6">
        <v>19</v>
      </c>
      <c r="L92" s="42">
        <f t="shared" si="15"/>
        <v>19</v>
      </c>
      <c r="S92" s="42">
        <f t="shared" si="16"/>
        <v>0</v>
      </c>
      <c r="T92" s="6">
        <v>13</v>
      </c>
      <c r="W92" s="6">
        <v>6</v>
      </c>
      <c r="X92" s="42">
        <f t="shared" si="17"/>
        <v>19</v>
      </c>
      <c r="AB92" s="42">
        <f t="shared" si="18"/>
        <v>0</v>
      </c>
      <c r="AH92" s="42">
        <f t="shared" si="19"/>
        <v>0</v>
      </c>
      <c r="AK92" s="49">
        <f t="shared" si="20"/>
        <v>0</v>
      </c>
      <c r="AM92" s="42">
        <f t="shared" si="21"/>
        <v>0</v>
      </c>
      <c r="AQ92" s="42">
        <f t="shared" si="22"/>
        <v>0</v>
      </c>
      <c r="AS92" s="42">
        <f t="shared" si="23"/>
        <v>0</v>
      </c>
      <c r="AW92" s="42">
        <f t="shared" si="24"/>
        <v>0</v>
      </c>
      <c r="AY92" s="42">
        <f t="shared" si="25"/>
        <v>0</v>
      </c>
      <c r="BA92" s="42">
        <f t="shared" si="26"/>
        <v>0</v>
      </c>
      <c r="BC92" s="42">
        <f t="shared" si="27"/>
        <v>0</v>
      </c>
      <c r="BD92" s="6"/>
      <c r="BE92" s="42">
        <f t="shared" si="28"/>
        <v>0</v>
      </c>
      <c r="BG92" s="82">
        <f t="shared" si="29"/>
        <v>38</v>
      </c>
    </row>
    <row r="93" spans="1:59" ht="12.75">
      <c r="A93" s="62" t="s">
        <v>246</v>
      </c>
      <c r="B93" s="74" t="s">
        <v>152</v>
      </c>
      <c r="C93" s="38">
        <v>6</v>
      </c>
      <c r="D93" s="69" t="s">
        <v>9</v>
      </c>
      <c r="E93" s="48"/>
      <c r="F93" s="51" t="s">
        <v>10</v>
      </c>
      <c r="H93" s="6">
        <v>12</v>
      </c>
      <c r="L93" s="42">
        <f t="shared" si="15"/>
        <v>12</v>
      </c>
      <c r="N93" s="6">
        <v>4</v>
      </c>
      <c r="P93" s="6">
        <v>2</v>
      </c>
      <c r="S93" s="42">
        <f t="shared" si="16"/>
        <v>6</v>
      </c>
      <c r="X93" s="42">
        <f t="shared" si="17"/>
        <v>0</v>
      </c>
      <c r="Y93" s="7">
        <v>12</v>
      </c>
      <c r="AA93" s="7">
        <v>3</v>
      </c>
      <c r="AB93" s="42">
        <f t="shared" si="18"/>
        <v>15</v>
      </c>
      <c r="AH93" s="42">
        <f t="shared" si="19"/>
        <v>0</v>
      </c>
      <c r="AK93" s="49">
        <f t="shared" si="20"/>
        <v>0</v>
      </c>
      <c r="AM93" s="42">
        <f t="shared" si="21"/>
        <v>0</v>
      </c>
      <c r="AQ93" s="42">
        <f t="shared" si="22"/>
        <v>0</v>
      </c>
      <c r="AS93" s="42">
        <f t="shared" si="23"/>
        <v>0</v>
      </c>
      <c r="AW93" s="42">
        <f t="shared" si="24"/>
        <v>0</v>
      </c>
      <c r="AY93" s="42">
        <f t="shared" si="25"/>
        <v>0</v>
      </c>
      <c r="BA93" s="42">
        <f t="shared" si="26"/>
        <v>0</v>
      </c>
      <c r="BC93" s="42">
        <f t="shared" si="27"/>
        <v>0</v>
      </c>
      <c r="BD93" s="7">
        <v>3</v>
      </c>
      <c r="BE93" s="42">
        <f t="shared" si="28"/>
        <v>3</v>
      </c>
      <c r="BG93" s="82">
        <f t="shared" si="29"/>
        <v>36</v>
      </c>
    </row>
    <row r="94" spans="1:59" ht="12.75">
      <c r="A94" s="46" t="s">
        <v>247</v>
      </c>
      <c r="B94" s="70" t="s">
        <v>248</v>
      </c>
      <c r="C94" s="38">
        <v>6</v>
      </c>
      <c r="D94" s="69" t="s">
        <v>9</v>
      </c>
      <c r="E94" s="48"/>
      <c r="F94" s="51" t="s">
        <v>10</v>
      </c>
      <c r="H94" s="6">
        <v>6</v>
      </c>
      <c r="L94" s="42">
        <f t="shared" si="15"/>
        <v>6</v>
      </c>
      <c r="S94" s="42">
        <f t="shared" si="16"/>
        <v>0</v>
      </c>
      <c r="T94" s="6">
        <v>5</v>
      </c>
      <c r="X94" s="42">
        <f t="shared" si="17"/>
        <v>5</v>
      </c>
      <c r="Y94" s="7">
        <v>7</v>
      </c>
      <c r="AB94" s="42">
        <f t="shared" si="18"/>
        <v>7</v>
      </c>
      <c r="AC94" s="7">
        <v>9</v>
      </c>
      <c r="AH94" s="42">
        <f t="shared" si="19"/>
        <v>9</v>
      </c>
      <c r="AK94" s="49">
        <f t="shared" si="20"/>
        <v>0</v>
      </c>
      <c r="AM94" s="42">
        <f t="shared" si="21"/>
        <v>0</v>
      </c>
      <c r="AQ94" s="42">
        <f t="shared" si="22"/>
        <v>0</v>
      </c>
      <c r="AS94" s="42">
        <f t="shared" si="23"/>
        <v>0</v>
      </c>
      <c r="AU94" s="7">
        <v>2.5</v>
      </c>
      <c r="AW94" s="42">
        <f t="shared" si="24"/>
        <v>2.5</v>
      </c>
      <c r="AY94" s="42">
        <f t="shared" si="25"/>
        <v>0</v>
      </c>
      <c r="BA94" s="42">
        <f t="shared" si="26"/>
        <v>0</v>
      </c>
      <c r="BC94" s="42">
        <f t="shared" si="27"/>
        <v>0</v>
      </c>
      <c r="BD94" s="7">
        <v>2</v>
      </c>
      <c r="BE94" s="42">
        <f t="shared" si="28"/>
        <v>2</v>
      </c>
      <c r="BG94" s="95">
        <f t="shared" si="29"/>
        <v>31.5</v>
      </c>
    </row>
    <row r="95" spans="1:59" ht="12.75">
      <c r="A95" s="46" t="s">
        <v>240</v>
      </c>
      <c r="B95" s="70" t="s">
        <v>144</v>
      </c>
      <c r="C95" s="38">
        <v>6</v>
      </c>
      <c r="D95" s="66" t="s">
        <v>9</v>
      </c>
      <c r="E95" s="47"/>
      <c r="F95" s="51" t="s">
        <v>10</v>
      </c>
      <c r="L95" s="42">
        <f t="shared" si="15"/>
        <v>0</v>
      </c>
      <c r="O95" s="6">
        <v>8</v>
      </c>
      <c r="S95" s="42">
        <f t="shared" si="16"/>
        <v>8</v>
      </c>
      <c r="X95" s="42">
        <f t="shared" si="17"/>
        <v>0</v>
      </c>
      <c r="AB95" s="42">
        <f t="shared" si="18"/>
        <v>0</v>
      </c>
      <c r="AH95" s="42">
        <f t="shared" si="19"/>
        <v>0</v>
      </c>
      <c r="AK95" s="49">
        <f t="shared" si="20"/>
        <v>0</v>
      </c>
      <c r="AM95" s="42">
        <f t="shared" si="21"/>
        <v>0</v>
      </c>
      <c r="AQ95" s="42">
        <f t="shared" si="22"/>
        <v>0</v>
      </c>
      <c r="AS95" s="42">
        <f t="shared" si="23"/>
        <v>0</v>
      </c>
      <c r="AW95" s="42">
        <f t="shared" si="24"/>
        <v>0</v>
      </c>
      <c r="AY95" s="42">
        <f t="shared" si="25"/>
        <v>0</v>
      </c>
      <c r="BA95" s="42">
        <f t="shared" si="26"/>
        <v>0</v>
      </c>
      <c r="BC95" s="42">
        <f t="shared" si="27"/>
        <v>0</v>
      </c>
      <c r="BE95" s="42">
        <f t="shared" si="28"/>
        <v>0</v>
      </c>
      <c r="BG95" s="82">
        <f t="shared" si="29"/>
        <v>8</v>
      </c>
    </row>
    <row r="96" spans="1:59" ht="12.75">
      <c r="A96" s="46" t="s">
        <v>249</v>
      </c>
      <c r="B96" s="70" t="s">
        <v>250</v>
      </c>
      <c r="C96" s="38">
        <v>6</v>
      </c>
      <c r="D96" s="69" t="s">
        <v>9</v>
      </c>
      <c r="E96" s="48"/>
      <c r="F96" s="51" t="s">
        <v>10</v>
      </c>
      <c r="L96" s="42">
        <f t="shared" si="15"/>
        <v>0</v>
      </c>
      <c r="Q96" s="6">
        <v>4</v>
      </c>
      <c r="S96" s="42">
        <f t="shared" si="16"/>
        <v>4</v>
      </c>
      <c r="X96" s="42">
        <f t="shared" si="17"/>
        <v>0</v>
      </c>
      <c r="AB96" s="42">
        <f t="shared" si="18"/>
        <v>0</v>
      </c>
      <c r="AH96" s="42">
        <f t="shared" si="19"/>
        <v>0</v>
      </c>
      <c r="AK96" s="49">
        <f t="shared" si="20"/>
        <v>0</v>
      </c>
      <c r="AM96" s="42">
        <f t="shared" si="21"/>
        <v>0</v>
      </c>
      <c r="AQ96" s="42">
        <f t="shared" si="22"/>
        <v>0</v>
      </c>
      <c r="AS96" s="42">
        <f t="shared" si="23"/>
        <v>0</v>
      </c>
      <c r="AW96" s="42">
        <f t="shared" si="24"/>
        <v>0</v>
      </c>
      <c r="AY96" s="42">
        <f t="shared" si="25"/>
        <v>0</v>
      </c>
      <c r="BA96" s="42">
        <f t="shared" si="26"/>
        <v>0</v>
      </c>
      <c r="BC96" s="42">
        <f t="shared" si="27"/>
        <v>0</v>
      </c>
      <c r="BE96" s="42">
        <f t="shared" si="28"/>
        <v>0</v>
      </c>
      <c r="BG96" s="82">
        <f t="shared" si="29"/>
        <v>4</v>
      </c>
    </row>
    <row r="97" spans="1:59" ht="12.75">
      <c r="A97" s="57" t="s">
        <v>251</v>
      </c>
      <c r="B97" s="72" t="s">
        <v>252</v>
      </c>
      <c r="C97" s="38">
        <v>6</v>
      </c>
      <c r="D97" s="68" t="s">
        <v>9</v>
      </c>
      <c r="E97" s="58"/>
      <c r="F97" s="51" t="s">
        <v>10</v>
      </c>
      <c r="L97" s="42">
        <f t="shared" si="15"/>
        <v>0</v>
      </c>
      <c r="S97" s="42">
        <f t="shared" si="16"/>
        <v>0</v>
      </c>
      <c r="T97" s="6">
        <v>14</v>
      </c>
      <c r="X97" s="42">
        <f t="shared" si="17"/>
        <v>14</v>
      </c>
      <c r="AB97" s="42">
        <f t="shared" si="18"/>
        <v>0</v>
      </c>
      <c r="AH97" s="42">
        <f t="shared" si="19"/>
        <v>0</v>
      </c>
      <c r="AK97" s="49">
        <f t="shared" si="20"/>
        <v>0</v>
      </c>
      <c r="AM97" s="42">
        <f t="shared" si="21"/>
        <v>0</v>
      </c>
      <c r="AQ97" s="42">
        <f t="shared" si="22"/>
        <v>0</v>
      </c>
      <c r="AS97" s="42">
        <f t="shared" si="23"/>
        <v>0</v>
      </c>
      <c r="AW97" s="42">
        <f t="shared" si="24"/>
        <v>0</v>
      </c>
      <c r="AY97" s="42">
        <f t="shared" si="25"/>
        <v>0</v>
      </c>
      <c r="BA97" s="42">
        <f t="shared" si="26"/>
        <v>0</v>
      </c>
      <c r="BC97" s="42">
        <f t="shared" si="27"/>
        <v>0</v>
      </c>
      <c r="BE97" s="42">
        <f t="shared" si="28"/>
        <v>0</v>
      </c>
      <c r="BG97" s="82">
        <f t="shared" si="29"/>
        <v>14</v>
      </c>
    </row>
    <row r="98" spans="1:59" ht="12.75">
      <c r="A98" s="46" t="s">
        <v>253</v>
      </c>
      <c r="B98" s="70" t="s">
        <v>254</v>
      </c>
      <c r="C98" s="38">
        <v>6</v>
      </c>
      <c r="D98" s="66" t="s">
        <v>9</v>
      </c>
      <c r="E98" s="47"/>
      <c r="F98" s="51" t="s">
        <v>10</v>
      </c>
      <c r="L98" s="42">
        <f t="shared" si="15"/>
        <v>0</v>
      </c>
      <c r="S98" s="42">
        <f t="shared" si="16"/>
        <v>0</v>
      </c>
      <c r="V98" s="6">
        <v>4</v>
      </c>
      <c r="X98" s="42">
        <f t="shared" si="17"/>
        <v>4</v>
      </c>
      <c r="Z98" s="7">
        <v>4</v>
      </c>
      <c r="AB98" s="42">
        <f t="shared" si="18"/>
        <v>4</v>
      </c>
      <c r="AE98" s="7">
        <v>7</v>
      </c>
      <c r="AH98" s="42">
        <f t="shared" si="19"/>
        <v>7</v>
      </c>
      <c r="AK98" s="49">
        <f t="shared" si="20"/>
        <v>0</v>
      </c>
      <c r="AM98" s="42">
        <f t="shared" si="21"/>
        <v>0</v>
      </c>
      <c r="AQ98" s="42">
        <f t="shared" si="22"/>
        <v>0</v>
      </c>
      <c r="AS98" s="42">
        <f t="shared" si="23"/>
        <v>0</v>
      </c>
      <c r="AW98" s="42">
        <f t="shared" si="24"/>
        <v>0</v>
      </c>
      <c r="AY98" s="42">
        <f t="shared" si="25"/>
        <v>0</v>
      </c>
      <c r="BA98" s="42">
        <f t="shared" si="26"/>
        <v>0</v>
      </c>
      <c r="BC98" s="42">
        <f t="shared" si="27"/>
        <v>0</v>
      </c>
      <c r="BE98" s="42">
        <f t="shared" si="28"/>
        <v>0</v>
      </c>
      <c r="BG98" s="82">
        <f t="shared" si="29"/>
        <v>15</v>
      </c>
    </row>
    <row r="99" spans="1:59" ht="12.75">
      <c r="A99" s="46" t="s">
        <v>114</v>
      </c>
      <c r="B99" s="70" t="s">
        <v>255</v>
      </c>
      <c r="C99" s="38">
        <v>6</v>
      </c>
      <c r="D99" s="69" t="s">
        <v>9</v>
      </c>
      <c r="E99" s="48"/>
      <c r="F99" s="51" t="s">
        <v>10</v>
      </c>
      <c r="L99" s="42">
        <f t="shared" si="15"/>
        <v>0</v>
      </c>
      <c r="S99" s="42">
        <f t="shared" si="16"/>
        <v>0</v>
      </c>
      <c r="U99" s="6">
        <v>3</v>
      </c>
      <c r="W99" s="6">
        <v>2</v>
      </c>
      <c r="X99" s="42">
        <f t="shared" si="17"/>
        <v>5</v>
      </c>
      <c r="AB99" s="42">
        <f t="shared" si="18"/>
        <v>0</v>
      </c>
      <c r="AC99" s="7">
        <v>5</v>
      </c>
      <c r="AD99" s="7">
        <v>11</v>
      </c>
      <c r="AH99" s="42">
        <f t="shared" si="19"/>
        <v>16</v>
      </c>
      <c r="AK99" s="49">
        <f t="shared" si="20"/>
        <v>0</v>
      </c>
      <c r="AM99" s="42">
        <f t="shared" si="21"/>
        <v>0</v>
      </c>
      <c r="AQ99" s="42">
        <f t="shared" si="22"/>
        <v>0</v>
      </c>
      <c r="AS99" s="42">
        <f t="shared" si="23"/>
        <v>0</v>
      </c>
      <c r="AW99" s="42">
        <f t="shared" si="24"/>
        <v>0</v>
      </c>
      <c r="AY99" s="42">
        <f t="shared" si="25"/>
        <v>0</v>
      </c>
      <c r="BA99" s="42">
        <f t="shared" si="26"/>
        <v>0</v>
      </c>
      <c r="BC99" s="42">
        <f t="shared" si="27"/>
        <v>0</v>
      </c>
      <c r="BE99" s="42">
        <f t="shared" si="28"/>
        <v>0</v>
      </c>
      <c r="BG99" s="82">
        <f t="shared" si="29"/>
        <v>21</v>
      </c>
    </row>
    <row r="100" spans="1:59" ht="12.75">
      <c r="A100" s="46" t="s">
        <v>256</v>
      </c>
      <c r="B100" s="70" t="s">
        <v>257</v>
      </c>
      <c r="C100" s="38">
        <v>6</v>
      </c>
      <c r="D100" s="69" t="s">
        <v>9</v>
      </c>
      <c r="E100" s="48"/>
      <c r="F100" s="51" t="s">
        <v>10</v>
      </c>
      <c r="L100" s="42">
        <f t="shared" si="15"/>
        <v>0</v>
      </c>
      <c r="S100" s="42">
        <f t="shared" si="16"/>
        <v>0</v>
      </c>
      <c r="X100" s="42">
        <f t="shared" si="17"/>
        <v>0</v>
      </c>
      <c r="Z100" s="7">
        <v>4</v>
      </c>
      <c r="AB100" s="42">
        <f t="shared" si="18"/>
        <v>4</v>
      </c>
      <c r="AE100" s="7">
        <v>4</v>
      </c>
      <c r="AF100" s="7">
        <v>5</v>
      </c>
      <c r="AH100" s="42">
        <f t="shared" si="19"/>
        <v>9</v>
      </c>
      <c r="AK100" s="49">
        <f t="shared" si="20"/>
        <v>0</v>
      </c>
      <c r="AM100" s="42">
        <f t="shared" si="21"/>
        <v>0</v>
      </c>
      <c r="AQ100" s="42">
        <f t="shared" si="22"/>
        <v>0</v>
      </c>
      <c r="AS100" s="42">
        <f t="shared" si="23"/>
        <v>0</v>
      </c>
      <c r="AW100" s="42">
        <f t="shared" si="24"/>
        <v>0</v>
      </c>
      <c r="AY100" s="42">
        <f t="shared" si="25"/>
        <v>0</v>
      </c>
      <c r="BA100" s="42">
        <f t="shared" si="26"/>
        <v>0</v>
      </c>
      <c r="BC100" s="42">
        <f t="shared" si="27"/>
        <v>0</v>
      </c>
      <c r="BE100" s="42">
        <f t="shared" si="28"/>
        <v>0</v>
      </c>
      <c r="BG100" s="82">
        <f t="shared" si="29"/>
        <v>13</v>
      </c>
    </row>
    <row r="101" spans="1:59" ht="12.75">
      <c r="A101" s="46" t="s">
        <v>259</v>
      </c>
      <c r="B101" s="70" t="s">
        <v>260</v>
      </c>
      <c r="C101" s="38">
        <v>26</v>
      </c>
      <c r="D101" s="66" t="s">
        <v>258</v>
      </c>
      <c r="E101" s="47"/>
      <c r="F101" s="51" t="s">
        <v>10</v>
      </c>
      <c r="H101" s="6">
        <v>38</v>
      </c>
      <c r="L101" s="42">
        <f t="shared" si="15"/>
        <v>38</v>
      </c>
      <c r="S101" s="42">
        <f t="shared" si="16"/>
        <v>0</v>
      </c>
      <c r="X101" s="42">
        <f t="shared" si="17"/>
        <v>0</v>
      </c>
      <c r="AB101" s="42">
        <f t="shared" si="18"/>
        <v>0</v>
      </c>
      <c r="AH101" s="42">
        <f t="shared" si="19"/>
        <v>0</v>
      </c>
      <c r="AK101" s="49">
        <f t="shared" si="20"/>
        <v>0</v>
      </c>
      <c r="AM101" s="42">
        <f t="shared" si="21"/>
        <v>0</v>
      </c>
      <c r="AQ101" s="42">
        <f t="shared" si="22"/>
        <v>0</v>
      </c>
      <c r="AS101" s="42">
        <f t="shared" si="23"/>
        <v>0</v>
      </c>
      <c r="AW101" s="42">
        <f t="shared" si="24"/>
        <v>0</v>
      </c>
      <c r="AY101" s="42">
        <f t="shared" si="25"/>
        <v>0</v>
      </c>
      <c r="BA101" s="42">
        <f t="shared" si="26"/>
        <v>0</v>
      </c>
      <c r="BC101" s="42">
        <f t="shared" si="27"/>
        <v>0</v>
      </c>
      <c r="BE101" s="42">
        <f t="shared" si="28"/>
        <v>0</v>
      </c>
      <c r="BG101" s="82">
        <f t="shared" si="29"/>
        <v>38</v>
      </c>
    </row>
    <row r="102" spans="1:59" ht="12.75">
      <c r="A102" s="46" t="s">
        <v>261</v>
      </c>
      <c r="B102" s="70" t="s">
        <v>150</v>
      </c>
      <c r="C102" s="38">
        <v>26</v>
      </c>
      <c r="D102" s="69" t="s">
        <v>258</v>
      </c>
      <c r="E102" s="48"/>
      <c r="F102" s="51" t="s">
        <v>10</v>
      </c>
      <c r="H102" s="6">
        <v>38</v>
      </c>
      <c r="L102" s="42">
        <f t="shared" si="15"/>
        <v>38</v>
      </c>
      <c r="S102" s="42">
        <f t="shared" si="16"/>
        <v>0</v>
      </c>
      <c r="X102" s="42">
        <f t="shared" si="17"/>
        <v>0</v>
      </c>
      <c r="AB102" s="42">
        <f t="shared" si="18"/>
        <v>0</v>
      </c>
      <c r="AH102" s="42">
        <f t="shared" si="19"/>
        <v>0</v>
      </c>
      <c r="AK102" s="49">
        <f t="shared" si="20"/>
        <v>0</v>
      </c>
      <c r="AM102" s="42">
        <f t="shared" si="21"/>
        <v>0</v>
      </c>
      <c r="AQ102" s="42">
        <f t="shared" si="22"/>
        <v>0</v>
      </c>
      <c r="AS102" s="42">
        <f t="shared" si="23"/>
        <v>0</v>
      </c>
      <c r="AW102" s="42">
        <f t="shared" si="24"/>
        <v>0</v>
      </c>
      <c r="AY102" s="42">
        <f t="shared" si="25"/>
        <v>0</v>
      </c>
      <c r="BA102" s="42">
        <f t="shared" si="26"/>
        <v>0</v>
      </c>
      <c r="BC102" s="42">
        <f t="shared" si="27"/>
        <v>0</v>
      </c>
      <c r="BE102" s="42">
        <f t="shared" si="28"/>
        <v>0</v>
      </c>
      <c r="BG102" s="82">
        <f t="shared" si="29"/>
        <v>38</v>
      </c>
    </row>
    <row r="103" spans="1:59" ht="12.75">
      <c r="A103" s="60" t="s">
        <v>262</v>
      </c>
      <c r="B103" s="70" t="s">
        <v>263</v>
      </c>
      <c r="C103" s="38">
        <v>26</v>
      </c>
      <c r="D103" s="66" t="s">
        <v>258</v>
      </c>
      <c r="E103" s="47"/>
      <c r="F103" s="51" t="s">
        <v>10</v>
      </c>
      <c r="L103" s="42">
        <f t="shared" si="15"/>
        <v>0</v>
      </c>
      <c r="M103" s="6">
        <v>32</v>
      </c>
      <c r="S103" s="42">
        <f t="shared" si="16"/>
        <v>32</v>
      </c>
      <c r="X103" s="42">
        <f t="shared" si="17"/>
        <v>0</v>
      </c>
      <c r="AB103" s="42">
        <f t="shared" si="18"/>
        <v>0</v>
      </c>
      <c r="AH103" s="42">
        <f t="shared" si="19"/>
        <v>0</v>
      </c>
      <c r="AK103" s="49">
        <f t="shared" si="20"/>
        <v>0</v>
      </c>
      <c r="AM103" s="42">
        <f t="shared" si="21"/>
        <v>0</v>
      </c>
      <c r="AQ103" s="42">
        <f t="shared" si="22"/>
        <v>0</v>
      </c>
      <c r="AS103" s="42">
        <f t="shared" si="23"/>
        <v>0</v>
      </c>
      <c r="AW103" s="42">
        <f t="shared" si="24"/>
        <v>0</v>
      </c>
      <c r="AY103" s="42">
        <f t="shared" si="25"/>
        <v>0</v>
      </c>
      <c r="BA103" s="42">
        <f t="shared" si="26"/>
        <v>0</v>
      </c>
      <c r="BC103" s="42">
        <f t="shared" si="27"/>
        <v>0</v>
      </c>
      <c r="BE103" s="42">
        <f t="shared" si="28"/>
        <v>0</v>
      </c>
      <c r="BG103" s="82">
        <f t="shared" si="29"/>
        <v>32</v>
      </c>
    </row>
    <row r="104" spans="1:59" ht="12.75">
      <c r="A104" s="46" t="s">
        <v>264</v>
      </c>
      <c r="B104" s="70" t="s">
        <v>265</v>
      </c>
      <c r="C104" s="38">
        <v>26</v>
      </c>
      <c r="D104" s="66" t="s">
        <v>258</v>
      </c>
      <c r="E104" s="47"/>
      <c r="F104" s="51" t="s">
        <v>10</v>
      </c>
      <c r="L104" s="42">
        <f t="shared" si="15"/>
        <v>0</v>
      </c>
      <c r="S104" s="42">
        <f t="shared" si="16"/>
        <v>0</v>
      </c>
      <c r="T104" s="6">
        <v>38</v>
      </c>
      <c r="X104" s="42">
        <f t="shared" si="17"/>
        <v>38</v>
      </c>
      <c r="AB104" s="42">
        <f t="shared" si="18"/>
        <v>0</v>
      </c>
      <c r="AH104" s="42">
        <f t="shared" si="19"/>
        <v>0</v>
      </c>
      <c r="AK104" s="49">
        <f t="shared" si="20"/>
        <v>0</v>
      </c>
      <c r="AM104" s="42">
        <f t="shared" si="21"/>
        <v>0</v>
      </c>
      <c r="AQ104" s="42">
        <f t="shared" si="22"/>
        <v>0</v>
      </c>
      <c r="AS104" s="42">
        <f t="shared" si="23"/>
        <v>0</v>
      </c>
      <c r="AW104" s="42">
        <f t="shared" si="24"/>
        <v>0</v>
      </c>
      <c r="AY104" s="42">
        <f t="shared" si="25"/>
        <v>0</v>
      </c>
      <c r="BA104" s="42">
        <f t="shared" si="26"/>
        <v>0</v>
      </c>
      <c r="BC104" s="42">
        <f t="shared" si="27"/>
        <v>0</v>
      </c>
      <c r="BE104" s="42">
        <f t="shared" si="28"/>
        <v>0</v>
      </c>
      <c r="BG104" s="82">
        <f t="shared" si="29"/>
        <v>38</v>
      </c>
    </row>
    <row r="105" spans="1:59" ht="12.75">
      <c r="A105" s="46" t="s">
        <v>266</v>
      </c>
      <c r="B105" s="70" t="s">
        <v>267</v>
      </c>
      <c r="C105" s="38">
        <v>26</v>
      </c>
      <c r="D105" s="69" t="s">
        <v>258</v>
      </c>
      <c r="E105" s="48"/>
      <c r="F105" s="51" t="s">
        <v>10</v>
      </c>
      <c r="L105" s="42">
        <f t="shared" si="15"/>
        <v>0</v>
      </c>
      <c r="O105" s="6">
        <v>26</v>
      </c>
      <c r="S105" s="42">
        <f t="shared" si="16"/>
        <v>26</v>
      </c>
      <c r="X105" s="42">
        <f t="shared" si="17"/>
        <v>0</v>
      </c>
      <c r="AB105" s="42">
        <f t="shared" si="18"/>
        <v>0</v>
      </c>
      <c r="AC105" s="7">
        <v>10</v>
      </c>
      <c r="AH105" s="42">
        <f t="shared" si="19"/>
        <v>10</v>
      </c>
      <c r="AK105" s="49">
        <f t="shared" si="20"/>
        <v>0</v>
      </c>
      <c r="AM105" s="42">
        <f t="shared" si="21"/>
        <v>0</v>
      </c>
      <c r="AQ105" s="42">
        <f t="shared" si="22"/>
        <v>0</v>
      </c>
      <c r="AS105" s="42">
        <f t="shared" si="23"/>
        <v>0</v>
      </c>
      <c r="AW105" s="42">
        <f t="shared" si="24"/>
        <v>0</v>
      </c>
      <c r="AY105" s="42">
        <f t="shared" si="25"/>
        <v>0</v>
      </c>
      <c r="BA105" s="42">
        <f t="shared" si="26"/>
        <v>0</v>
      </c>
      <c r="BC105" s="42">
        <f t="shared" si="27"/>
        <v>0</v>
      </c>
      <c r="BE105" s="42">
        <f t="shared" si="28"/>
        <v>0</v>
      </c>
      <c r="BG105" s="82">
        <f t="shared" si="29"/>
        <v>36</v>
      </c>
    </row>
    <row r="106" spans="1:59" ht="12.75">
      <c r="A106" s="46" t="s">
        <v>268</v>
      </c>
      <c r="B106" s="70" t="s">
        <v>233</v>
      </c>
      <c r="C106" s="38">
        <v>26</v>
      </c>
      <c r="D106" s="66" t="s">
        <v>258</v>
      </c>
      <c r="E106" s="47"/>
      <c r="F106" s="51" t="s">
        <v>10</v>
      </c>
      <c r="L106" s="42">
        <f t="shared" si="15"/>
        <v>0</v>
      </c>
      <c r="S106" s="42">
        <f t="shared" si="16"/>
        <v>0</v>
      </c>
      <c r="X106" s="42">
        <f t="shared" si="17"/>
        <v>0</v>
      </c>
      <c r="AB106" s="42">
        <f t="shared" si="18"/>
        <v>0</v>
      </c>
      <c r="AD106" s="7">
        <v>38</v>
      </c>
      <c r="AH106" s="42">
        <f t="shared" si="19"/>
        <v>38</v>
      </c>
      <c r="AK106" s="49">
        <f t="shared" si="20"/>
        <v>0</v>
      </c>
      <c r="AM106" s="42">
        <f t="shared" si="21"/>
        <v>0</v>
      </c>
      <c r="AQ106" s="42">
        <f t="shared" si="22"/>
        <v>0</v>
      </c>
      <c r="AS106" s="42">
        <f t="shared" si="23"/>
        <v>0</v>
      </c>
      <c r="AW106" s="42">
        <f t="shared" si="24"/>
        <v>0</v>
      </c>
      <c r="AY106" s="42">
        <f t="shared" si="25"/>
        <v>0</v>
      </c>
      <c r="BA106" s="42">
        <f t="shared" si="26"/>
        <v>0</v>
      </c>
      <c r="BC106" s="42">
        <f t="shared" si="27"/>
        <v>0</v>
      </c>
      <c r="BE106" s="42">
        <f t="shared" si="28"/>
        <v>0</v>
      </c>
      <c r="BG106" s="82">
        <f t="shared" si="29"/>
        <v>38</v>
      </c>
    </row>
    <row r="107" spans="1:59" ht="12.75">
      <c r="A107" s="46" t="s">
        <v>473</v>
      </c>
      <c r="B107" s="70" t="s">
        <v>283</v>
      </c>
      <c r="C107" s="38">
        <v>16</v>
      </c>
      <c r="D107" s="66" t="s">
        <v>13</v>
      </c>
      <c r="E107" s="47"/>
      <c r="F107" s="51" t="s">
        <v>10</v>
      </c>
      <c r="I107" s="6">
        <v>5</v>
      </c>
      <c r="J107" s="6">
        <v>10</v>
      </c>
      <c r="K107" s="6">
        <v>4</v>
      </c>
      <c r="L107" s="42">
        <f t="shared" si="15"/>
        <v>19</v>
      </c>
      <c r="S107" s="42">
        <f t="shared" si="16"/>
        <v>0</v>
      </c>
      <c r="T107" s="6">
        <v>6</v>
      </c>
      <c r="X107" s="42">
        <f t="shared" si="17"/>
        <v>6</v>
      </c>
      <c r="AB107" s="42">
        <f t="shared" si="18"/>
        <v>0</v>
      </c>
      <c r="AH107" s="42">
        <f t="shared" si="19"/>
        <v>0</v>
      </c>
      <c r="AK107" s="49">
        <f t="shared" si="20"/>
        <v>0</v>
      </c>
      <c r="AM107" s="42">
        <f t="shared" si="21"/>
        <v>0</v>
      </c>
      <c r="AQ107" s="42">
        <f t="shared" si="22"/>
        <v>0</v>
      </c>
      <c r="AS107" s="42">
        <f t="shared" si="23"/>
        <v>0</v>
      </c>
      <c r="AW107" s="42">
        <f t="shared" si="24"/>
        <v>0</v>
      </c>
      <c r="AY107" s="42">
        <f t="shared" si="25"/>
        <v>0</v>
      </c>
      <c r="BA107" s="42">
        <f t="shared" si="26"/>
        <v>0</v>
      </c>
      <c r="BC107" s="42">
        <f t="shared" si="27"/>
        <v>0</v>
      </c>
      <c r="BE107" s="42">
        <f t="shared" si="28"/>
        <v>0</v>
      </c>
      <c r="BG107" s="95">
        <f>+I107+J107+K107+T107</f>
        <v>25</v>
      </c>
    </row>
    <row r="108" spans="1:59" ht="12.75">
      <c r="A108" s="46" t="s">
        <v>269</v>
      </c>
      <c r="B108" s="70" t="s">
        <v>270</v>
      </c>
      <c r="C108" s="38">
        <v>16</v>
      </c>
      <c r="D108" s="66" t="s">
        <v>13</v>
      </c>
      <c r="E108" s="47"/>
      <c r="F108" s="51" t="s">
        <v>10</v>
      </c>
      <c r="G108" s="6">
        <v>3.5</v>
      </c>
      <c r="I108" s="6">
        <v>4</v>
      </c>
      <c r="J108" s="6">
        <v>3.5</v>
      </c>
      <c r="K108" s="6">
        <v>13</v>
      </c>
      <c r="L108" s="42">
        <f t="shared" si="15"/>
        <v>24</v>
      </c>
      <c r="S108" s="42">
        <f t="shared" si="16"/>
        <v>0</v>
      </c>
      <c r="T108" s="6">
        <v>6.5</v>
      </c>
      <c r="U108" s="6">
        <v>6.5</v>
      </c>
      <c r="X108" s="42">
        <f t="shared" si="17"/>
        <v>13</v>
      </c>
      <c r="AB108" s="42">
        <f t="shared" si="18"/>
        <v>0</v>
      </c>
      <c r="AH108" s="42">
        <f t="shared" si="19"/>
        <v>0</v>
      </c>
      <c r="AK108" s="49">
        <f t="shared" si="20"/>
        <v>0</v>
      </c>
      <c r="AM108" s="42">
        <f t="shared" si="21"/>
        <v>0</v>
      </c>
      <c r="AQ108" s="42">
        <f t="shared" si="22"/>
        <v>0</v>
      </c>
      <c r="AS108" s="42">
        <f t="shared" si="23"/>
        <v>0</v>
      </c>
      <c r="AW108" s="42">
        <f t="shared" si="24"/>
        <v>0</v>
      </c>
      <c r="AY108" s="42">
        <f t="shared" si="25"/>
        <v>0</v>
      </c>
      <c r="BA108" s="42">
        <f t="shared" si="26"/>
        <v>0</v>
      </c>
      <c r="BC108" s="42">
        <f t="shared" si="27"/>
        <v>0</v>
      </c>
      <c r="BE108" s="42">
        <f t="shared" si="28"/>
        <v>0</v>
      </c>
      <c r="BG108" s="95">
        <f t="shared" si="29"/>
        <v>37</v>
      </c>
    </row>
    <row r="109" spans="1:59" ht="12.75">
      <c r="A109" s="46" t="s">
        <v>271</v>
      </c>
      <c r="B109" s="70" t="s">
        <v>272</v>
      </c>
      <c r="C109" s="38">
        <v>16</v>
      </c>
      <c r="D109" s="66" t="s">
        <v>13</v>
      </c>
      <c r="E109" s="47"/>
      <c r="F109" s="51" t="s">
        <v>10</v>
      </c>
      <c r="G109" s="6">
        <v>31.5</v>
      </c>
      <c r="L109" s="42">
        <f t="shared" si="15"/>
        <v>31.5</v>
      </c>
      <c r="S109" s="42">
        <f t="shared" si="16"/>
        <v>0</v>
      </c>
      <c r="X109" s="42">
        <f t="shared" si="17"/>
        <v>0</v>
      </c>
      <c r="AB109" s="42">
        <f t="shared" si="18"/>
        <v>0</v>
      </c>
      <c r="AH109" s="42">
        <f t="shared" si="19"/>
        <v>0</v>
      </c>
      <c r="AK109" s="49">
        <f t="shared" si="20"/>
        <v>0</v>
      </c>
      <c r="AM109" s="42">
        <f t="shared" si="21"/>
        <v>0</v>
      </c>
      <c r="AQ109" s="42">
        <f t="shared" si="22"/>
        <v>0</v>
      </c>
      <c r="AS109" s="42">
        <f t="shared" si="23"/>
        <v>0</v>
      </c>
      <c r="AW109" s="42">
        <f t="shared" si="24"/>
        <v>0</v>
      </c>
      <c r="AY109" s="42">
        <f t="shared" si="25"/>
        <v>0</v>
      </c>
      <c r="BA109" s="42">
        <f t="shared" si="26"/>
        <v>0</v>
      </c>
      <c r="BC109" s="42">
        <f t="shared" si="27"/>
        <v>0</v>
      </c>
      <c r="BE109" s="42">
        <f t="shared" si="28"/>
        <v>0</v>
      </c>
      <c r="BG109" s="95">
        <f t="shared" si="29"/>
        <v>31.5</v>
      </c>
    </row>
    <row r="110" spans="1:59" ht="12.75">
      <c r="A110" s="46" t="s">
        <v>273</v>
      </c>
      <c r="B110" s="70" t="s">
        <v>180</v>
      </c>
      <c r="C110" s="38">
        <v>16</v>
      </c>
      <c r="D110" s="69" t="s">
        <v>13</v>
      </c>
      <c r="E110" s="48"/>
      <c r="F110" s="51" t="s">
        <v>10</v>
      </c>
      <c r="G110" s="6">
        <v>6</v>
      </c>
      <c r="L110" s="42">
        <f t="shared" si="15"/>
        <v>6</v>
      </c>
      <c r="S110" s="42">
        <f t="shared" si="16"/>
        <v>0</v>
      </c>
      <c r="T110" s="6">
        <v>3</v>
      </c>
      <c r="W110" s="6">
        <v>12</v>
      </c>
      <c r="X110" s="42">
        <f t="shared" si="17"/>
        <v>15</v>
      </c>
      <c r="AB110" s="42">
        <f t="shared" si="18"/>
        <v>0</v>
      </c>
      <c r="AH110" s="42">
        <f t="shared" si="19"/>
        <v>0</v>
      </c>
      <c r="AK110" s="49">
        <f t="shared" si="20"/>
        <v>0</v>
      </c>
      <c r="AM110" s="42">
        <f t="shared" si="21"/>
        <v>0</v>
      </c>
      <c r="AQ110" s="42">
        <f t="shared" si="22"/>
        <v>0</v>
      </c>
      <c r="AS110" s="42">
        <f t="shared" si="23"/>
        <v>0</v>
      </c>
      <c r="AW110" s="42">
        <f t="shared" si="24"/>
        <v>0</v>
      </c>
      <c r="AY110" s="42">
        <f t="shared" si="25"/>
        <v>0</v>
      </c>
      <c r="BA110" s="42">
        <f t="shared" si="26"/>
        <v>0</v>
      </c>
      <c r="BC110" s="42">
        <f t="shared" si="27"/>
        <v>0</v>
      </c>
      <c r="BE110" s="42">
        <f t="shared" si="28"/>
        <v>0</v>
      </c>
      <c r="BG110" s="82">
        <f t="shared" si="29"/>
        <v>21</v>
      </c>
    </row>
    <row r="111" spans="1:59" ht="12.75">
      <c r="A111" s="46" t="s">
        <v>86</v>
      </c>
      <c r="B111" s="70" t="s">
        <v>274</v>
      </c>
      <c r="C111" s="38">
        <v>16</v>
      </c>
      <c r="D111" s="69" t="s">
        <v>13</v>
      </c>
      <c r="E111" s="48"/>
      <c r="F111" s="51" t="s">
        <v>10</v>
      </c>
      <c r="I111" s="6">
        <v>2</v>
      </c>
      <c r="K111" s="6">
        <v>4.5</v>
      </c>
      <c r="L111" s="42">
        <f t="shared" si="15"/>
        <v>6.5</v>
      </c>
      <c r="S111" s="42">
        <f t="shared" si="16"/>
        <v>0</v>
      </c>
      <c r="X111" s="42">
        <f t="shared" si="17"/>
        <v>0</v>
      </c>
      <c r="AB111" s="42">
        <f t="shared" si="18"/>
        <v>0</v>
      </c>
      <c r="AH111" s="42">
        <f t="shared" si="19"/>
        <v>0</v>
      </c>
      <c r="AK111" s="49">
        <f t="shared" si="20"/>
        <v>0</v>
      </c>
      <c r="AM111" s="42">
        <f t="shared" si="21"/>
        <v>0</v>
      </c>
      <c r="AQ111" s="42">
        <f t="shared" si="22"/>
        <v>0</v>
      </c>
      <c r="AS111" s="42">
        <f t="shared" si="23"/>
        <v>0</v>
      </c>
      <c r="AW111" s="42">
        <f t="shared" si="24"/>
        <v>0</v>
      </c>
      <c r="AY111" s="42">
        <f t="shared" si="25"/>
        <v>0</v>
      </c>
      <c r="BA111" s="42">
        <f t="shared" si="26"/>
        <v>0</v>
      </c>
      <c r="BC111" s="42">
        <f t="shared" si="27"/>
        <v>0</v>
      </c>
      <c r="BE111" s="42">
        <f t="shared" si="28"/>
        <v>0</v>
      </c>
      <c r="BG111" s="95">
        <f t="shared" si="29"/>
        <v>6.5</v>
      </c>
    </row>
    <row r="112" spans="1:59" ht="12.75">
      <c r="A112" s="46" t="s">
        <v>275</v>
      </c>
      <c r="B112" s="70" t="s">
        <v>35</v>
      </c>
      <c r="C112" s="38">
        <v>16</v>
      </c>
      <c r="D112" s="69" t="s">
        <v>13</v>
      </c>
      <c r="E112" s="48"/>
      <c r="F112" s="51" t="s">
        <v>10</v>
      </c>
      <c r="G112" s="6">
        <v>23.5</v>
      </c>
      <c r="L112" s="42">
        <f t="shared" si="15"/>
        <v>23.5</v>
      </c>
      <c r="S112" s="42">
        <f t="shared" si="16"/>
        <v>0</v>
      </c>
      <c r="X112" s="42">
        <f t="shared" si="17"/>
        <v>0</v>
      </c>
      <c r="AB112" s="42">
        <f t="shared" si="18"/>
        <v>0</v>
      </c>
      <c r="AH112" s="42">
        <f t="shared" si="19"/>
        <v>0</v>
      </c>
      <c r="AK112" s="49">
        <f t="shared" si="20"/>
        <v>0</v>
      </c>
      <c r="AM112" s="42">
        <f t="shared" si="21"/>
        <v>0</v>
      </c>
      <c r="AQ112" s="42">
        <f t="shared" si="22"/>
        <v>0</v>
      </c>
      <c r="AS112" s="42">
        <f t="shared" si="23"/>
        <v>0</v>
      </c>
      <c r="AW112" s="42">
        <f t="shared" si="24"/>
        <v>0</v>
      </c>
      <c r="AY112" s="42">
        <f t="shared" si="25"/>
        <v>0</v>
      </c>
      <c r="BA112" s="42">
        <f t="shared" si="26"/>
        <v>0</v>
      </c>
      <c r="BC112" s="42">
        <f t="shared" si="27"/>
        <v>0</v>
      </c>
      <c r="BE112" s="42">
        <f t="shared" si="28"/>
        <v>0</v>
      </c>
      <c r="BG112" s="82">
        <f t="shared" si="29"/>
        <v>23.5</v>
      </c>
    </row>
    <row r="113" spans="1:59" ht="12.75">
      <c r="A113" s="46" t="s">
        <v>276</v>
      </c>
      <c r="B113" s="70" t="s">
        <v>277</v>
      </c>
      <c r="C113" s="38">
        <v>16</v>
      </c>
      <c r="D113" s="69" t="s">
        <v>13</v>
      </c>
      <c r="E113" s="48"/>
      <c r="F113" s="51" t="s">
        <v>10</v>
      </c>
      <c r="G113" s="6">
        <v>20</v>
      </c>
      <c r="L113" s="42">
        <f t="shared" si="15"/>
        <v>20</v>
      </c>
      <c r="S113" s="42">
        <f t="shared" si="16"/>
        <v>0</v>
      </c>
      <c r="T113" s="6">
        <v>18</v>
      </c>
      <c r="X113" s="42">
        <f t="shared" si="17"/>
        <v>18</v>
      </c>
      <c r="AB113" s="42">
        <f t="shared" si="18"/>
        <v>0</v>
      </c>
      <c r="AH113" s="42">
        <f t="shared" si="19"/>
        <v>0</v>
      </c>
      <c r="AK113" s="49">
        <f t="shared" si="20"/>
        <v>0</v>
      </c>
      <c r="AM113" s="42">
        <f t="shared" si="21"/>
        <v>0</v>
      </c>
      <c r="AQ113" s="42">
        <f t="shared" si="22"/>
        <v>0</v>
      </c>
      <c r="AS113" s="42">
        <f t="shared" si="23"/>
        <v>0</v>
      </c>
      <c r="AW113" s="42">
        <f t="shared" si="24"/>
        <v>0</v>
      </c>
      <c r="AY113" s="42">
        <f t="shared" si="25"/>
        <v>0</v>
      </c>
      <c r="BA113" s="42">
        <f t="shared" si="26"/>
        <v>0</v>
      </c>
      <c r="BC113" s="42">
        <f t="shared" si="27"/>
        <v>0</v>
      </c>
      <c r="BE113" s="42">
        <f t="shared" si="28"/>
        <v>0</v>
      </c>
      <c r="BG113" s="82">
        <f t="shared" si="29"/>
        <v>38</v>
      </c>
    </row>
    <row r="114" spans="1:59" ht="12.75">
      <c r="A114" s="46" t="s">
        <v>278</v>
      </c>
      <c r="B114" s="70" t="s">
        <v>279</v>
      </c>
      <c r="C114" s="38">
        <v>16</v>
      </c>
      <c r="D114" s="69" t="s">
        <v>13</v>
      </c>
      <c r="E114" s="48"/>
      <c r="F114" s="51" t="s">
        <v>10</v>
      </c>
      <c r="G114" s="6">
        <v>38</v>
      </c>
      <c r="L114" s="42">
        <f t="shared" si="15"/>
        <v>38</v>
      </c>
      <c r="S114" s="42">
        <f t="shared" si="16"/>
        <v>0</v>
      </c>
      <c r="X114" s="42">
        <f t="shared" si="17"/>
        <v>0</v>
      </c>
      <c r="AB114" s="42">
        <f t="shared" si="18"/>
        <v>0</v>
      </c>
      <c r="AH114" s="42">
        <f t="shared" si="19"/>
        <v>0</v>
      </c>
      <c r="AK114" s="49">
        <f t="shared" si="20"/>
        <v>0</v>
      </c>
      <c r="AM114" s="42">
        <f t="shared" si="21"/>
        <v>0</v>
      </c>
      <c r="AQ114" s="42">
        <f t="shared" si="22"/>
        <v>0</v>
      </c>
      <c r="AS114" s="42">
        <f t="shared" si="23"/>
        <v>0</v>
      </c>
      <c r="AW114" s="42">
        <f t="shared" si="24"/>
        <v>0</v>
      </c>
      <c r="AY114" s="42">
        <f t="shared" si="25"/>
        <v>0</v>
      </c>
      <c r="BA114" s="42">
        <f t="shared" si="26"/>
        <v>0</v>
      </c>
      <c r="BC114" s="42">
        <f t="shared" si="27"/>
        <v>0</v>
      </c>
      <c r="BE114" s="42">
        <f t="shared" si="28"/>
        <v>0</v>
      </c>
      <c r="BG114" s="82">
        <f t="shared" si="29"/>
        <v>38</v>
      </c>
    </row>
    <row r="115" spans="1:59" ht="12.75">
      <c r="A115" s="46" t="s">
        <v>280</v>
      </c>
      <c r="B115" s="70" t="s">
        <v>252</v>
      </c>
      <c r="C115" s="38">
        <v>16</v>
      </c>
      <c r="D115" s="69" t="s">
        <v>13</v>
      </c>
      <c r="E115" s="48"/>
      <c r="F115" s="51" t="s">
        <v>10</v>
      </c>
      <c r="I115" s="6">
        <v>6</v>
      </c>
      <c r="L115" s="42">
        <f t="shared" si="15"/>
        <v>6</v>
      </c>
      <c r="N115" s="6">
        <v>29</v>
      </c>
      <c r="S115" s="42">
        <f t="shared" si="16"/>
        <v>29</v>
      </c>
      <c r="X115" s="42">
        <f t="shared" si="17"/>
        <v>0</v>
      </c>
      <c r="AB115" s="42">
        <f t="shared" si="18"/>
        <v>0</v>
      </c>
      <c r="AD115" s="7">
        <v>3</v>
      </c>
      <c r="AH115" s="42">
        <f t="shared" si="19"/>
        <v>3</v>
      </c>
      <c r="AK115" s="49">
        <f t="shared" si="20"/>
        <v>0</v>
      </c>
      <c r="AM115" s="42">
        <f t="shared" si="21"/>
        <v>0</v>
      </c>
      <c r="AQ115" s="42">
        <f t="shared" si="22"/>
        <v>0</v>
      </c>
      <c r="AS115" s="42">
        <f t="shared" si="23"/>
        <v>0</v>
      </c>
      <c r="AW115" s="42">
        <f t="shared" si="24"/>
        <v>0</v>
      </c>
      <c r="AY115" s="42">
        <f t="shared" si="25"/>
        <v>0</v>
      </c>
      <c r="BA115" s="42">
        <f t="shared" si="26"/>
        <v>0</v>
      </c>
      <c r="BC115" s="42">
        <f t="shared" si="27"/>
        <v>0</v>
      </c>
      <c r="BE115" s="42">
        <f t="shared" si="28"/>
        <v>0</v>
      </c>
      <c r="BG115" s="82">
        <f t="shared" si="29"/>
        <v>38</v>
      </c>
    </row>
    <row r="116" spans="1:59" ht="12.75">
      <c r="A116" s="46" t="s">
        <v>281</v>
      </c>
      <c r="B116" s="70" t="s">
        <v>282</v>
      </c>
      <c r="C116" s="38">
        <v>16</v>
      </c>
      <c r="D116" s="66" t="s">
        <v>13</v>
      </c>
      <c r="E116" s="47"/>
      <c r="F116" s="51" t="s">
        <v>10</v>
      </c>
      <c r="L116" s="42">
        <f t="shared" si="15"/>
        <v>0</v>
      </c>
      <c r="S116" s="42">
        <f t="shared" si="16"/>
        <v>0</v>
      </c>
      <c r="T116" s="6">
        <v>26</v>
      </c>
      <c r="X116" s="42">
        <f t="shared" si="17"/>
        <v>26</v>
      </c>
      <c r="AB116" s="42">
        <f t="shared" si="18"/>
        <v>0</v>
      </c>
      <c r="AH116" s="42">
        <f t="shared" si="19"/>
        <v>0</v>
      </c>
      <c r="AK116" s="49">
        <f t="shared" si="20"/>
        <v>0</v>
      </c>
      <c r="AM116" s="42">
        <f t="shared" si="21"/>
        <v>0</v>
      </c>
      <c r="AQ116" s="42">
        <f t="shared" si="22"/>
        <v>0</v>
      </c>
      <c r="AS116" s="42">
        <f t="shared" si="23"/>
        <v>0</v>
      </c>
      <c r="AW116" s="42">
        <f t="shared" si="24"/>
        <v>0</v>
      </c>
      <c r="AY116" s="42">
        <f t="shared" si="25"/>
        <v>0</v>
      </c>
      <c r="BA116" s="42">
        <f t="shared" si="26"/>
        <v>0</v>
      </c>
      <c r="BC116" s="42">
        <f t="shared" si="27"/>
        <v>0</v>
      </c>
      <c r="BE116" s="42">
        <f t="shared" si="28"/>
        <v>0</v>
      </c>
      <c r="BG116" s="82">
        <f t="shared" si="29"/>
        <v>26</v>
      </c>
    </row>
    <row r="117" spans="1:59" ht="12.75">
      <c r="A117" s="46" t="s">
        <v>246</v>
      </c>
      <c r="B117" s="70" t="s">
        <v>284</v>
      </c>
      <c r="C117" s="38">
        <v>16</v>
      </c>
      <c r="D117" s="69" t="s">
        <v>13</v>
      </c>
      <c r="E117" s="48"/>
      <c r="F117" s="51" t="s">
        <v>10</v>
      </c>
      <c r="L117" s="42">
        <f t="shared" si="15"/>
        <v>0</v>
      </c>
      <c r="S117" s="42">
        <f t="shared" si="16"/>
        <v>0</v>
      </c>
      <c r="U117" s="6">
        <v>8</v>
      </c>
      <c r="X117" s="42">
        <f t="shared" si="17"/>
        <v>8</v>
      </c>
      <c r="AB117" s="42">
        <f t="shared" si="18"/>
        <v>0</v>
      </c>
      <c r="AH117" s="42">
        <f t="shared" si="19"/>
        <v>0</v>
      </c>
      <c r="AK117" s="49">
        <f t="shared" si="20"/>
        <v>0</v>
      </c>
      <c r="AM117" s="42">
        <f t="shared" si="21"/>
        <v>0</v>
      </c>
      <c r="AQ117" s="42">
        <f t="shared" si="22"/>
        <v>0</v>
      </c>
      <c r="AS117" s="42">
        <f t="shared" si="23"/>
        <v>0</v>
      </c>
      <c r="AW117" s="42">
        <f t="shared" si="24"/>
        <v>0</v>
      </c>
      <c r="AY117" s="42">
        <f t="shared" si="25"/>
        <v>0</v>
      </c>
      <c r="BA117" s="42">
        <f t="shared" si="26"/>
        <v>0</v>
      </c>
      <c r="BC117" s="42">
        <f t="shared" si="27"/>
        <v>0</v>
      </c>
      <c r="BE117" s="42">
        <f t="shared" si="28"/>
        <v>0</v>
      </c>
      <c r="BG117" s="82">
        <f t="shared" si="29"/>
        <v>8</v>
      </c>
    </row>
    <row r="118" spans="1:59" ht="12.75">
      <c r="A118" s="57" t="s">
        <v>285</v>
      </c>
      <c r="B118" s="72" t="s">
        <v>286</v>
      </c>
      <c r="C118" s="38">
        <v>16</v>
      </c>
      <c r="D118" s="69" t="s">
        <v>13</v>
      </c>
      <c r="E118" s="48"/>
      <c r="F118" s="51" t="s">
        <v>10</v>
      </c>
      <c r="L118" s="42">
        <f t="shared" si="15"/>
        <v>0</v>
      </c>
      <c r="P118" s="6">
        <v>9</v>
      </c>
      <c r="R118" s="6">
        <v>9</v>
      </c>
      <c r="S118" s="42">
        <f t="shared" si="16"/>
        <v>18</v>
      </c>
      <c r="U118" s="6">
        <v>6.5</v>
      </c>
      <c r="W118" s="6">
        <v>6.5</v>
      </c>
      <c r="X118" s="42">
        <f t="shared" si="17"/>
        <v>13</v>
      </c>
      <c r="AB118" s="42">
        <f t="shared" si="18"/>
        <v>0</v>
      </c>
      <c r="AH118" s="42">
        <f t="shared" si="19"/>
        <v>0</v>
      </c>
      <c r="AK118" s="49">
        <f t="shared" si="20"/>
        <v>0</v>
      </c>
      <c r="AM118" s="42">
        <f t="shared" si="21"/>
        <v>0</v>
      </c>
      <c r="AQ118" s="42">
        <f t="shared" si="22"/>
        <v>0</v>
      </c>
      <c r="AS118" s="42">
        <f t="shared" si="23"/>
        <v>0</v>
      </c>
      <c r="AW118" s="42">
        <f t="shared" si="24"/>
        <v>0</v>
      </c>
      <c r="AY118" s="42">
        <f t="shared" si="25"/>
        <v>0</v>
      </c>
      <c r="BA118" s="42">
        <f t="shared" si="26"/>
        <v>0</v>
      </c>
      <c r="BC118" s="42">
        <f t="shared" si="27"/>
        <v>0</v>
      </c>
      <c r="BE118" s="42">
        <f t="shared" si="28"/>
        <v>0</v>
      </c>
      <c r="BG118" s="82">
        <f t="shared" si="29"/>
        <v>31</v>
      </c>
    </row>
    <row r="119" spans="1:59" ht="12.75">
      <c r="A119" s="46" t="s">
        <v>287</v>
      </c>
      <c r="B119" s="70" t="s">
        <v>288</v>
      </c>
      <c r="C119" s="38">
        <v>16</v>
      </c>
      <c r="D119" s="69" t="s">
        <v>13</v>
      </c>
      <c r="E119" s="48"/>
      <c r="F119" s="51" t="s">
        <v>10</v>
      </c>
      <c r="L119" s="42">
        <f t="shared" si="15"/>
        <v>0</v>
      </c>
      <c r="S119" s="42">
        <f t="shared" si="16"/>
        <v>0</v>
      </c>
      <c r="X119" s="42">
        <f t="shared" si="17"/>
        <v>0</v>
      </c>
      <c r="Y119" s="7">
        <v>27</v>
      </c>
      <c r="AB119" s="42">
        <f t="shared" si="18"/>
        <v>27</v>
      </c>
      <c r="AH119" s="42">
        <f t="shared" si="19"/>
        <v>0</v>
      </c>
      <c r="AK119" s="49">
        <f t="shared" si="20"/>
        <v>0</v>
      </c>
      <c r="AM119" s="42">
        <f t="shared" si="21"/>
        <v>0</v>
      </c>
      <c r="AQ119" s="42">
        <f t="shared" si="22"/>
        <v>0</v>
      </c>
      <c r="AS119" s="42">
        <f t="shared" si="23"/>
        <v>0</v>
      </c>
      <c r="AW119" s="42">
        <f t="shared" si="24"/>
        <v>0</v>
      </c>
      <c r="AY119" s="42">
        <f t="shared" si="25"/>
        <v>0</v>
      </c>
      <c r="BA119" s="42">
        <f t="shared" si="26"/>
        <v>0</v>
      </c>
      <c r="BC119" s="42">
        <f t="shared" si="27"/>
        <v>0</v>
      </c>
      <c r="BE119" s="42">
        <f t="shared" si="28"/>
        <v>0</v>
      </c>
      <c r="BG119" s="82">
        <f t="shared" si="29"/>
        <v>27</v>
      </c>
    </row>
    <row r="120" spans="1:59" ht="12.75">
      <c r="A120" s="46" t="s">
        <v>289</v>
      </c>
      <c r="B120" s="70" t="s">
        <v>191</v>
      </c>
      <c r="C120" s="38">
        <v>16</v>
      </c>
      <c r="D120" s="69" t="s">
        <v>13</v>
      </c>
      <c r="E120" s="48"/>
      <c r="F120" s="51" t="s">
        <v>10</v>
      </c>
      <c r="L120" s="42">
        <f t="shared" si="15"/>
        <v>0</v>
      </c>
      <c r="S120" s="42">
        <f t="shared" si="16"/>
        <v>0</v>
      </c>
      <c r="X120" s="42">
        <f t="shared" si="17"/>
        <v>0</v>
      </c>
      <c r="Y120" s="7">
        <v>3</v>
      </c>
      <c r="AB120" s="42">
        <f t="shared" si="18"/>
        <v>3</v>
      </c>
      <c r="AH120" s="42">
        <f t="shared" si="19"/>
        <v>0</v>
      </c>
      <c r="AK120" s="49">
        <f t="shared" si="20"/>
        <v>0</v>
      </c>
      <c r="AM120" s="42">
        <f t="shared" si="21"/>
        <v>0</v>
      </c>
      <c r="AQ120" s="42">
        <f t="shared" si="22"/>
        <v>0</v>
      </c>
      <c r="AS120" s="42">
        <f t="shared" si="23"/>
        <v>0</v>
      </c>
      <c r="AW120" s="42">
        <f t="shared" si="24"/>
        <v>0</v>
      </c>
      <c r="AY120" s="42">
        <f t="shared" si="25"/>
        <v>0</v>
      </c>
      <c r="BA120" s="42">
        <f t="shared" si="26"/>
        <v>0</v>
      </c>
      <c r="BC120" s="42">
        <f t="shared" si="27"/>
        <v>0</v>
      </c>
      <c r="BE120" s="42">
        <f t="shared" si="28"/>
        <v>0</v>
      </c>
      <c r="BG120" s="82">
        <f t="shared" si="29"/>
        <v>3</v>
      </c>
    </row>
    <row r="121" spans="1:59" ht="12.75">
      <c r="A121" s="46" t="s">
        <v>290</v>
      </c>
      <c r="B121" s="70" t="s">
        <v>291</v>
      </c>
      <c r="C121" s="38">
        <v>16</v>
      </c>
      <c r="D121" s="69" t="s">
        <v>13</v>
      </c>
      <c r="E121" s="48"/>
      <c r="F121" s="51" t="s">
        <v>10</v>
      </c>
      <c r="L121" s="42">
        <f t="shared" si="15"/>
        <v>0</v>
      </c>
      <c r="Q121" s="6">
        <v>3</v>
      </c>
      <c r="S121" s="42">
        <f t="shared" si="16"/>
        <v>3</v>
      </c>
      <c r="X121" s="42">
        <f t="shared" si="17"/>
        <v>0</v>
      </c>
      <c r="Z121" s="7">
        <v>3</v>
      </c>
      <c r="AB121" s="42">
        <f t="shared" si="18"/>
        <v>3</v>
      </c>
      <c r="AH121" s="42">
        <f t="shared" si="19"/>
        <v>0</v>
      </c>
      <c r="AK121" s="49">
        <f t="shared" si="20"/>
        <v>0</v>
      </c>
      <c r="AM121" s="42">
        <f t="shared" si="21"/>
        <v>0</v>
      </c>
      <c r="AQ121" s="42">
        <f t="shared" si="22"/>
        <v>0</v>
      </c>
      <c r="AS121" s="42">
        <f t="shared" si="23"/>
        <v>0</v>
      </c>
      <c r="AW121" s="42">
        <f t="shared" si="24"/>
        <v>0</v>
      </c>
      <c r="AY121" s="42">
        <f t="shared" si="25"/>
        <v>0</v>
      </c>
      <c r="BA121" s="42">
        <f t="shared" si="26"/>
        <v>0</v>
      </c>
      <c r="BC121" s="42">
        <f t="shared" si="27"/>
        <v>0</v>
      </c>
      <c r="BE121" s="42">
        <f t="shared" si="28"/>
        <v>0</v>
      </c>
      <c r="BG121" s="82">
        <f t="shared" si="29"/>
        <v>6</v>
      </c>
    </row>
    <row r="122" spans="1:59" ht="12.75">
      <c r="A122" s="46" t="s">
        <v>292</v>
      </c>
      <c r="B122" s="70" t="s">
        <v>293</v>
      </c>
      <c r="C122" s="38">
        <v>16</v>
      </c>
      <c r="D122" s="69" t="s">
        <v>13</v>
      </c>
      <c r="E122" s="48"/>
      <c r="F122" s="51" t="s">
        <v>10</v>
      </c>
      <c r="L122" s="42">
        <f t="shared" si="15"/>
        <v>0</v>
      </c>
      <c r="S122" s="42">
        <f t="shared" si="16"/>
        <v>0</v>
      </c>
      <c r="X122" s="42">
        <f t="shared" si="17"/>
        <v>0</v>
      </c>
      <c r="Z122" s="7">
        <v>3</v>
      </c>
      <c r="AB122" s="42">
        <f t="shared" si="18"/>
        <v>3</v>
      </c>
      <c r="AH122" s="42">
        <f t="shared" si="19"/>
        <v>0</v>
      </c>
      <c r="AK122" s="49">
        <f t="shared" si="20"/>
        <v>0</v>
      </c>
      <c r="AM122" s="42">
        <f t="shared" si="21"/>
        <v>0</v>
      </c>
      <c r="AQ122" s="42">
        <f t="shared" si="22"/>
        <v>0</v>
      </c>
      <c r="AS122" s="42">
        <f t="shared" si="23"/>
        <v>0</v>
      </c>
      <c r="AW122" s="42">
        <f t="shared" si="24"/>
        <v>0</v>
      </c>
      <c r="AY122" s="42">
        <f t="shared" si="25"/>
        <v>0</v>
      </c>
      <c r="BA122" s="42">
        <f t="shared" si="26"/>
        <v>0</v>
      </c>
      <c r="BC122" s="42">
        <f t="shared" si="27"/>
        <v>0</v>
      </c>
      <c r="BE122" s="42">
        <f t="shared" si="28"/>
        <v>0</v>
      </c>
      <c r="BG122" s="82">
        <f t="shared" si="29"/>
        <v>3</v>
      </c>
    </row>
    <row r="123" spans="1:59" ht="12.75">
      <c r="A123" s="46" t="s">
        <v>294</v>
      </c>
      <c r="B123" s="70" t="s">
        <v>295</v>
      </c>
      <c r="C123" s="38">
        <v>16</v>
      </c>
      <c r="D123" s="69" t="s">
        <v>13</v>
      </c>
      <c r="E123" s="48"/>
      <c r="F123" s="51" t="s">
        <v>10</v>
      </c>
      <c r="L123" s="42">
        <f t="shared" si="15"/>
        <v>0</v>
      </c>
      <c r="S123" s="42">
        <f t="shared" si="16"/>
        <v>0</v>
      </c>
      <c r="X123" s="42">
        <f t="shared" si="17"/>
        <v>0</v>
      </c>
      <c r="AB123" s="42">
        <f t="shared" si="18"/>
        <v>0</v>
      </c>
      <c r="AC123" s="7">
        <v>2.5</v>
      </c>
      <c r="AH123" s="42">
        <f t="shared" si="19"/>
        <v>2.5</v>
      </c>
      <c r="AK123" s="49">
        <f t="shared" si="20"/>
        <v>0</v>
      </c>
      <c r="AM123" s="42">
        <f t="shared" si="21"/>
        <v>0</v>
      </c>
      <c r="AQ123" s="42">
        <f t="shared" si="22"/>
        <v>0</v>
      </c>
      <c r="AS123" s="42">
        <f t="shared" si="23"/>
        <v>0</v>
      </c>
      <c r="AW123" s="42">
        <f t="shared" si="24"/>
        <v>0</v>
      </c>
      <c r="AY123" s="42">
        <f t="shared" si="25"/>
        <v>0</v>
      </c>
      <c r="BA123" s="42">
        <f t="shared" si="26"/>
        <v>0</v>
      </c>
      <c r="BC123" s="42">
        <f t="shared" si="27"/>
        <v>0</v>
      </c>
      <c r="BE123" s="42">
        <f t="shared" si="28"/>
        <v>0</v>
      </c>
      <c r="BG123" s="95">
        <f t="shared" si="29"/>
        <v>2.5</v>
      </c>
    </row>
    <row r="124" spans="1:59" ht="12.75">
      <c r="A124" s="46" t="s">
        <v>171</v>
      </c>
      <c r="B124" s="70" t="s">
        <v>296</v>
      </c>
      <c r="C124" s="38">
        <v>16</v>
      </c>
      <c r="D124" s="69" t="s">
        <v>13</v>
      </c>
      <c r="E124" s="48"/>
      <c r="F124" s="51" t="s">
        <v>10</v>
      </c>
      <c r="L124" s="42">
        <f t="shared" si="15"/>
        <v>0</v>
      </c>
      <c r="S124" s="42">
        <f t="shared" si="16"/>
        <v>0</v>
      </c>
      <c r="X124" s="42">
        <f t="shared" si="17"/>
        <v>0</v>
      </c>
      <c r="AB124" s="42">
        <f t="shared" si="18"/>
        <v>0</v>
      </c>
      <c r="AC124" s="7">
        <v>35.5</v>
      </c>
      <c r="AH124" s="42">
        <f t="shared" si="19"/>
        <v>35.5</v>
      </c>
      <c r="AK124" s="49">
        <f t="shared" si="20"/>
        <v>0</v>
      </c>
      <c r="AM124" s="42">
        <f t="shared" si="21"/>
        <v>0</v>
      </c>
      <c r="AQ124" s="42">
        <f t="shared" si="22"/>
        <v>0</v>
      </c>
      <c r="AS124" s="42">
        <f t="shared" si="23"/>
        <v>0</v>
      </c>
      <c r="AW124" s="42">
        <f t="shared" si="24"/>
        <v>0</v>
      </c>
      <c r="AY124" s="42">
        <f t="shared" si="25"/>
        <v>0</v>
      </c>
      <c r="BA124" s="42">
        <f t="shared" si="26"/>
        <v>0</v>
      </c>
      <c r="BC124" s="42">
        <f t="shared" si="27"/>
        <v>0</v>
      </c>
      <c r="BE124" s="42">
        <f t="shared" si="28"/>
        <v>0</v>
      </c>
      <c r="BG124" s="95">
        <f t="shared" si="29"/>
        <v>35.5</v>
      </c>
    </row>
    <row r="125" spans="1:59" ht="12.75">
      <c r="A125" s="46" t="s">
        <v>297</v>
      </c>
      <c r="B125" s="70" t="s">
        <v>298</v>
      </c>
      <c r="C125" s="38">
        <v>16</v>
      </c>
      <c r="D125" s="69" t="s">
        <v>13</v>
      </c>
      <c r="E125" s="48"/>
      <c r="F125" s="51" t="s">
        <v>10</v>
      </c>
      <c r="L125" s="42">
        <f t="shared" si="15"/>
        <v>0</v>
      </c>
      <c r="S125" s="42">
        <f t="shared" si="16"/>
        <v>0</v>
      </c>
      <c r="X125" s="42">
        <f t="shared" si="17"/>
        <v>0</v>
      </c>
      <c r="AB125" s="42">
        <f t="shared" si="18"/>
        <v>0</v>
      </c>
      <c r="AD125" s="7">
        <v>10</v>
      </c>
      <c r="AH125" s="42">
        <f t="shared" si="19"/>
        <v>10</v>
      </c>
      <c r="AK125" s="49">
        <f t="shared" si="20"/>
        <v>0</v>
      </c>
      <c r="AM125" s="42">
        <f t="shared" si="21"/>
        <v>0</v>
      </c>
      <c r="AQ125" s="42">
        <f t="shared" si="22"/>
        <v>0</v>
      </c>
      <c r="AS125" s="42">
        <f t="shared" si="23"/>
        <v>0</v>
      </c>
      <c r="AW125" s="42">
        <f t="shared" si="24"/>
        <v>0</v>
      </c>
      <c r="AY125" s="42">
        <f t="shared" si="25"/>
        <v>0</v>
      </c>
      <c r="BA125" s="42">
        <f t="shared" si="26"/>
        <v>0</v>
      </c>
      <c r="BC125" s="42">
        <f t="shared" si="27"/>
        <v>0</v>
      </c>
      <c r="BE125" s="42">
        <f t="shared" si="28"/>
        <v>0</v>
      </c>
      <c r="BG125" s="82">
        <f t="shared" si="29"/>
        <v>10</v>
      </c>
    </row>
    <row r="126" spans="1:59" ht="12.75">
      <c r="A126" s="46" t="s">
        <v>294</v>
      </c>
      <c r="B126" s="70" t="s">
        <v>299</v>
      </c>
      <c r="C126" s="38">
        <v>16</v>
      </c>
      <c r="D126" s="69" t="s">
        <v>13</v>
      </c>
      <c r="E126" s="48"/>
      <c r="F126" s="51" t="s">
        <v>10</v>
      </c>
      <c r="K126" s="6">
        <v>4</v>
      </c>
      <c r="L126" s="42">
        <f t="shared" si="15"/>
        <v>4</v>
      </c>
      <c r="R126" s="6">
        <v>5</v>
      </c>
      <c r="S126" s="42">
        <f t="shared" si="16"/>
        <v>5</v>
      </c>
      <c r="X126" s="42">
        <f t="shared" si="17"/>
        <v>0</v>
      </c>
      <c r="AB126" s="42">
        <f t="shared" si="18"/>
        <v>0</v>
      </c>
      <c r="AD126" s="7">
        <v>6</v>
      </c>
      <c r="AH126" s="42">
        <f t="shared" si="19"/>
        <v>6</v>
      </c>
      <c r="AK126" s="49">
        <f t="shared" si="20"/>
        <v>0</v>
      </c>
      <c r="AM126" s="42">
        <f t="shared" si="21"/>
        <v>0</v>
      </c>
      <c r="AQ126" s="42">
        <f t="shared" si="22"/>
        <v>0</v>
      </c>
      <c r="AS126" s="42">
        <f t="shared" si="23"/>
        <v>0</v>
      </c>
      <c r="AW126" s="42">
        <f t="shared" si="24"/>
        <v>0</v>
      </c>
      <c r="AY126" s="42">
        <f t="shared" si="25"/>
        <v>0</v>
      </c>
      <c r="BA126" s="42">
        <f t="shared" si="26"/>
        <v>0</v>
      </c>
      <c r="BC126" s="42">
        <f t="shared" si="27"/>
        <v>0</v>
      </c>
      <c r="BE126" s="42">
        <f t="shared" si="28"/>
        <v>0</v>
      </c>
      <c r="BG126" s="82">
        <f t="shared" si="29"/>
        <v>15</v>
      </c>
    </row>
    <row r="127" spans="1:59" ht="12.75">
      <c r="A127" s="46" t="s">
        <v>300</v>
      </c>
      <c r="B127" s="70" t="s">
        <v>31</v>
      </c>
      <c r="C127" s="38">
        <v>16</v>
      </c>
      <c r="D127" s="69" t="s">
        <v>13</v>
      </c>
      <c r="E127" s="48"/>
      <c r="F127" s="51" t="s">
        <v>10</v>
      </c>
      <c r="L127" s="42">
        <f t="shared" si="15"/>
        <v>0</v>
      </c>
      <c r="S127" s="42">
        <f t="shared" si="16"/>
        <v>0</v>
      </c>
      <c r="X127" s="42">
        <f t="shared" si="17"/>
        <v>0</v>
      </c>
      <c r="AB127" s="42">
        <f t="shared" si="18"/>
        <v>0</v>
      </c>
      <c r="AD127" s="7">
        <v>38</v>
      </c>
      <c r="AH127" s="42">
        <f t="shared" si="19"/>
        <v>38</v>
      </c>
      <c r="AK127" s="49">
        <f t="shared" si="20"/>
        <v>0</v>
      </c>
      <c r="AM127" s="42">
        <f t="shared" si="21"/>
        <v>0</v>
      </c>
      <c r="AQ127" s="42">
        <f t="shared" si="22"/>
        <v>0</v>
      </c>
      <c r="AS127" s="42">
        <f t="shared" si="23"/>
        <v>0</v>
      </c>
      <c r="AW127" s="42">
        <f t="shared" si="24"/>
        <v>0</v>
      </c>
      <c r="AY127" s="42">
        <f t="shared" si="25"/>
        <v>0</v>
      </c>
      <c r="BA127" s="42">
        <f t="shared" si="26"/>
        <v>0</v>
      </c>
      <c r="BC127" s="42">
        <f t="shared" si="27"/>
        <v>0</v>
      </c>
      <c r="BE127" s="42">
        <f t="shared" si="28"/>
        <v>0</v>
      </c>
      <c r="BG127" s="82">
        <f t="shared" si="29"/>
        <v>38</v>
      </c>
    </row>
    <row r="128" spans="1:59" ht="12.75">
      <c r="A128" s="46" t="s">
        <v>114</v>
      </c>
      <c r="B128" s="70" t="s">
        <v>299</v>
      </c>
      <c r="C128" s="38">
        <v>16</v>
      </c>
      <c r="D128" s="69" t="s">
        <v>13</v>
      </c>
      <c r="E128" s="48"/>
      <c r="F128" s="51" t="s">
        <v>10</v>
      </c>
      <c r="L128" s="42">
        <f t="shared" si="15"/>
        <v>0</v>
      </c>
      <c r="S128" s="42">
        <f t="shared" si="16"/>
        <v>0</v>
      </c>
      <c r="X128" s="42">
        <f t="shared" si="17"/>
        <v>0</v>
      </c>
      <c r="AB128" s="42">
        <f t="shared" si="18"/>
        <v>0</v>
      </c>
      <c r="AE128" s="7">
        <v>5</v>
      </c>
      <c r="AH128" s="42">
        <f t="shared" si="19"/>
        <v>5</v>
      </c>
      <c r="AK128" s="49">
        <f t="shared" si="20"/>
        <v>0</v>
      </c>
      <c r="AM128" s="42">
        <f t="shared" si="21"/>
        <v>0</v>
      </c>
      <c r="AQ128" s="42">
        <f t="shared" si="22"/>
        <v>0</v>
      </c>
      <c r="AS128" s="42">
        <f t="shared" si="23"/>
        <v>0</v>
      </c>
      <c r="AW128" s="42">
        <f t="shared" si="24"/>
        <v>0</v>
      </c>
      <c r="AY128" s="42">
        <f t="shared" si="25"/>
        <v>0</v>
      </c>
      <c r="BA128" s="42">
        <f t="shared" si="26"/>
        <v>0</v>
      </c>
      <c r="BC128" s="42">
        <f t="shared" si="27"/>
        <v>0</v>
      </c>
      <c r="BE128" s="42">
        <f t="shared" si="28"/>
        <v>0</v>
      </c>
      <c r="BG128" s="82">
        <f t="shared" si="29"/>
        <v>5</v>
      </c>
    </row>
    <row r="129" spans="1:59" ht="12.75">
      <c r="A129" s="46" t="s">
        <v>114</v>
      </c>
      <c r="B129" s="70" t="s">
        <v>301</v>
      </c>
      <c r="C129" s="38">
        <v>16</v>
      </c>
      <c r="D129" s="69" t="s">
        <v>13</v>
      </c>
      <c r="E129" s="48"/>
      <c r="F129" s="51" t="s">
        <v>10</v>
      </c>
      <c r="L129" s="42">
        <f aca="true" t="shared" si="30" ref="L129:L194">SUM(G129:K129)</f>
        <v>0</v>
      </c>
      <c r="S129" s="42">
        <f aca="true" t="shared" si="31" ref="S129:S194">SUM(M129:R129)</f>
        <v>0</v>
      </c>
      <c r="X129" s="42">
        <f aca="true" t="shared" si="32" ref="X129:X194">SUM(T129:W129)</f>
        <v>0</v>
      </c>
      <c r="AB129" s="42">
        <f aca="true" t="shared" si="33" ref="AB129:AB194">SUM(Y129:AA129)</f>
        <v>0</v>
      </c>
      <c r="AE129" s="7">
        <v>8</v>
      </c>
      <c r="AG129" s="7">
        <v>5</v>
      </c>
      <c r="AH129" s="42">
        <f aca="true" t="shared" si="34" ref="AH129:AH194">SUM(AC129:AG129)</f>
        <v>13</v>
      </c>
      <c r="AK129" s="49">
        <f aca="true" t="shared" si="35" ref="AK129:AK194">SUM(AI129:AJ129)</f>
        <v>0</v>
      </c>
      <c r="AM129" s="42">
        <f aca="true" t="shared" si="36" ref="AM129:AM194">SUM(AL129)</f>
        <v>0</v>
      </c>
      <c r="AQ129" s="42">
        <f aca="true" t="shared" si="37" ref="AQ129:AQ194">SUM(AN129:AP129)</f>
        <v>0</v>
      </c>
      <c r="AS129" s="42">
        <f aca="true" t="shared" si="38" ref="AS129:AS194">SUM(AR129)</f>
        <v>0</v>
      </c>
      <c r="AW129" s="42">
        <f aca="true" t="shared" si="39" ref="AW129:AW194">SUM(AT129:AV129)</f>
        <v>0</v>
      </c>
      <c r="AY129" s="42">
        <f aca="true" t="shared" si="40" ref="AY129:AY194">SUM(AX129)</f>
        <v>0</v>
      </c>
      <c r="BA129" s="42">
        <f aca="true" t="shared" si="41" ref="BA129:BA194">SUM(AZ129)</f>
        <v>0</v>
      </c>
      <c r="BC129" s="42">
        <f aca="true" t="shared" si="42" ref="BC129:BC194">SUM(BB129)</f>
        <v>0</v>
      </c>
      <c r="BE129" s="42">
        <f aca="true" t="shared" si="43" ref="BE129:BE194">SUM(BD129)</f>
        <v>0</v>
      </c>
      <c r="BG129" s="82">
        <f aca="true" t="shared" si="44" ref="BG129:BG194">+BE129+BC129+BA129+AY129+AW129+AS129+AQ129+AQ129+AM129+AK129+AH129+AB129+X129+S129+L129</f>
        <v>13</v>
      </c>
    </row>
    <row r="130" spans="1:59" ht="12.75">
      <c r="A130" s="45" t="s">
        <v>110</v>
      </c>
      <c r="B130" s="70" t="s">
        <v>199</v>
      </c>
      <c r="C130" s="38">
        <v>16</v>
      </c>
      <c r="D130" s="69" t="s">
        <v>13</v>
      </c>
      <c r="E130" s="48"/>
      <c r="F130" s="51" t="s">
        <v>10</v>
      </c>
      <c r="L130" s="42">
        <f t="shared" si="30"/>
        <v>0</v>
      </c>
      <c r="S130" s="42">
        <f t="shared" si="31"/>
        <v>0</v>
      </c>
      <c r="U130" s="6">
        <v>6</v>
      </c>
      <c r="X130" s="42">
        <f t="shared" si="32"/>
        <v>6</v>
      </c>
      <c r="AB130" s="42">
        <f t="shared" si="33"/>
        <v>0</v>
      </c>
      <c r="AH130" s="42">
        <f t="shared" si="34"/>
        <v>0</v>
      </c>
      <c r="AK130" s="49">
        <f t="shared" si="35"/>
        <v>0</v>
      </c>
      <c r="AM130" s="42">
        <f t="shared" si="36"/>
        <v>0</v>
      </c>
      <c r="AQ130" s="42">
        <f t="shared" si="37"/>
        <v>0</v>
      </c>
      <c r="AS130" s="42">
        <f t="shared" si="38"/>
        <v>0</v>
      </c>
      <c r="AU130" s="7">
        <v>3</v>
      </c>
      <c r="AW130" s="42">
        <f t="shared" si="39"/>
        <v>3</v>
      </c>
      <c r="AY130" s="42">
        <f t="shared" si="40"/>
        <v>0</v>
      </c>
      <c r="BA130" s="42">
        <f t="shared" si="41"/>
        <v>0</v>
      </c>
      <c r="BC130" s="42">
        <f t="shared" si="42"/>
        <v>0</v>
      </c>
      <c r="BD130" s="7">
        <v>6</v>
      </c>
      <c r="BE130" s="42">
        <f t="shared" si="43"/>
        <v>6</v>
      </c>
      <c r="BG130" s="82">
        <f t="shared" si="44"/>
        <v>15</v>
      </c>
    </row>
    <row r="131" spans="1:59" ht="12.75">
      <c r="A131" s="46" t="s">
        <v>302</v>
      </c>
      <c r="B131" s="70" t="s">
        <v>31</v>
      </c>
      <c r="C131" s="38">
        <v>17</v>
      </c>
      <c r="D131" s="66" t="s">
        <v>12</v>
      </c>
      <c r="E131" s="47"/>
      <c r="F131" s="51" t="s">
        <v>10</v>
      </c>
      <c r="G131" s="6">
        <v>30</v>
      </c>
      <c r="L131" s="42">
        <f t="shared" si="30"/>
        <v>30</v>
      </c>
      <c r="S131" s="42">
        <f t="shared" si="31"/>
        <v>0</v>
      </c>
      <c r="X131" s="42">
        <f t="shared" si="32"/>
        <v>0</v>
      </c>
      <c r="AB131" s="42">
        <f t="shared" si="33"/>
        <v>0</v>
      </c>
      <c r="AH131" s="42">
        <f t="shared" si="34"/>
        <v>0</v>
      </c>
      <c r="AK131" s="49">
        <f t="shared" si="35"/>
        <v>0</v>
      </c>
      <c r="AM131" s="42">
        <f t="shared" si="36"/>
        <v>0</v>
      </c>
      <c r="AQ131" s="42">
        <f t="shared" si="37"/>
        <v>0</v>
      </c>
      <c r="AS131" s="42">
        <f t="shared" si="38"/>
        <v>0</v>
      </c>
      <c r="AW131" s="42">
        <f t="shared" si="39"/>
        <v>0</v>
      </c>
      <c r="AY131" s="42">
        <f t="shared" si="40"/>
        <v>0</v>
      </c>
      <c r="BA131" s="42">
        <f t="shared" si="41"/>
        <v>0</v>
      </c>
      <c r="BC131" s="42">
        <f t="shared" si="42"/>
        <v>0</v>
      </c>
      <c r="BE131" s="42">
        <f t="shared" si="43"/>
        <v>0</v>
      </c>
      <c r="BG131" s="82">
        <f t="shared" si="44"/>
        <v>30</v>
      </c>
    </row>
    <row r="132" spans="1:59" ht="12.75">
      <c r="A132" s="46" t="s">
        <v>303</v>
      </c>
      <c r="B132" s="70" t="s">
        <v>243</v>
      </c>
      <c r="C132" s="38">
        <v>17</v>
      </c>
      <c r="D132" s="69" t="s">
        <v>12</v>
      </c>
      <c r="E132" s="48"/>
      <c r="F132" s="51" t="s">
        <v>10</v>
      </c>
      <c r="G132" s="6">
        <v>16</v>
      </c>
      <c r="L132" s="42">
        <f t="shared" si="30"/>
        <v>16</v>
      </c>
      <c r="N132" s="6">
        <v>16.5</v>
      </c>
      <c r="S132" s="42">
        <f t="shared" si="31"/>
        <v>16.5</v>
      </c>
      <c r="X132" s="42">
        <f t="shared" si="32"/>
        <v>0</v>
      </c>
      <c r="AB132" s="42">
        <f t="shared" si="33"/>
        <v>0</v>
      </c>
      <c r="AH132" s="42">
        <f t="shared" si="34"/>
        <v>0</v>
      </c>
      <c r="AK132" s="49">
        <f t="shared" si="35"/>
        <v>0</v>
      </c>
      <c r="AM132" s="42">
        <f t="shared" si="36"/>
        <v>0</v>
      </c>
      <c r="AQ132" s="42">
        <f t="shared" si="37"/>
        <v>0</v>
      </c>
      <c r="AS132" s="42">
        <f t="shared" si="38"/>
        <v>0</v>
      </c>
      <c r="AW132" s="42">
        <f t="shared" si="39"/>
        <v>0</v>
      </c>
      <c r="AY132" s="42">
        <f t="shared" si="40"/>
        <v>0</v>
      </c>
      <c r="BA132" s="42">
        <f t="shared" si="41"/>
        <v>0</v>
      </c>
      <c r="BC132" s="42">
        <f t="shared" si="42"/>
        <v>0</v>
      </c>
      <c r="BE132" s="42">
        <f t="shared" si="43"/>
        <v>0</v>
      </c>
      <c r="BG132" s="95">
        <f t="shared" si="44"/>
        <v>32.5</v>
      </c>
    </row>
    <row r="133" spans="1:59" ht="12.75">
      <c r="A133" s="46" t="s">
        <v>304</v>
      </c>
      <c r="B133" s="70" t="s">
        <v>295</v>
      </c>
      <c r="C133" s="38">
        <v>17</v>
      </c>
      <c r="D133" s="69" t="s">
        <v>12</v>
      </c>
      <c r="E133" s="48"/>
      <c r="F133" s="51" t="s">
        <v>10</v>
      </c>
      <c r="G133" s="6">
        <v>17</v>
      </c>
      <c r="L133" s="42">
        <f t="shared" si="30"/>
        <v>17</v>
      </c>
      <c r="S133" s="42">
        <f t="shared" si="31"/>
        <v>0</v>
      </c>
      <c r="W133" s="6">
        <v>6</v>
      </c>
      <c r="X133" s="42">
        <f t="shared" si="32"/>
        <v>6</v>
      </c>
      <c r="AB133" s="42">
        <f t="shared" si="33"/>
        <v>0</v>
      </c>
      <c r="AH133" s="42">
        <f t="shared" si="34"/>
        <v>0</v>
      </c>
      <c r="AK133" s="49">
        <f t="shared" si="35"/>
        <v>0</v>
      </c>
      <c r="AM133" s="42">
        <f t="shared" si="36"/>
        <v>0</v>
      </c>
      <c r="AQ133" s="42">
        <f t="shared" si="37"/>
        <v>0</v>
      </c>
      <c r="AS133" s="42">
        <f t="shared" si="38"/>
        <v>0</v>
      </c>
      <c r="AW133" s="42">
        <f t="shared" si="39"/>
        <v>0</v>
      </c>
      <c r="AY133" s="42">
        <f t="shared" si="40"/>
        <v>0</v>
      </c>
      <c r="BA133" s="42">
        <f t="shared" si="41"/>
        <v>0</v>
      </c>
      <c r="BC133" s="42">
        <f t="shared" si="42"/>
        <v>0</v>
      </c>
      <c r="BE133" s="42">
        <f t="shared" si="43"/>
        <v>0</v>
      </c>
      <c r="BG133" s="82">
        <f t="shared" si="44"/>
        <v>23</v>
      </c>
    </row>
    <row r="134" spans="1:59" ht="12.75">
      <c r="A134" s="46" t="s">
        <v>305</v>
      </c>
      <c r="B134" s="70" t="s">
        <v>306</v>
      </c>
      <c r="C134" s="38">
        <v>17</v>
      </c>
      <c r="D134" s="69" t="s">
        <v>12</v>
      </c>
      <c r="E134" s="48"/>
      <c r="F134" s="51" t="s">
        <v>10</v>
      </c>
      <c r="G134" s="6">
        <v>38</v>
      </c>
      <c r="L134" s="42">
        <f t="shared" si="30"/>
        <v>38</v>
      </c>
      <c r="S134" s="42">
        <f t="shared" si="31"/>
        <v>0</v>
      </c>
      <c r="X134" s="42">
        <f t="shared" si="32"/>
        <v>0</v>
      </c>
      <c r="AB134" s="42">
        <f t="shared" si="33"/>
        <v>0</v>
      </c>
      <c r="AH134" s="42">
        <f t="shared" si="34"/>
        <v>0</v>
      </c>
      <c r="AK134" s="49">
        <f t="shared" si="35"/>
        <v>0</v>
      </c>
      <c r="AM134" s="42">
        <f t="shared" si="36"/>
        <v>0</v>
      </c>
      <c r="AQ134" s="42">
        <f t="shared" si="37"/>
        <v>0</v>
      </c>
      <c r="AS134" s="42">
        <f t="shared" si="38"/>
        <v>0</v>
      </c>
      <c r="AW134" s="42">
        <f t="shared" si="39"/>
        <v>0</v>
      </c>
      <c r="AY134" s="42">
        <f t="shared" si="40"/>
        <v>0</v>
      </c>
      <c r="BA134" s="42">
        <f t="shared" si="41"/>
        <v>0</v>
      </c>
      <c r="BC134" s="42">
        <f t="shared" si="42"/>
        <v>0</v>
      </c>
      <c r="BE134" s="42">
        <f t="shared" si="43"/>
        <v>0</v>
      </c>
      <c r="BG134" s="82">
        <f t="shared" si="44"/>
        <v>38</v>
      </c>
    </row>
    <row r="135" spans="1:59" ht="12.75">
      <c r="A135" s="46" t="s">
        <v>307</v>
      </c>
      <c r="B135" s="70" t="s">
        <v>126</v>
      </c>
      <c r="C135" s="38">
        <v>17</v>
      </c>
      <c r="D135" s="69" t="s">
        <v>12</v>
      </c>
      <c r="E135" s="48"/>
      <c r="F135" s="51" t="s">
        <v>10</v>
      </c>
      <c r="G135" s="6">
        <v>5</v>
      </c>
      <c r="K135" s="6">
        <v>10</v>
      </c>
      <c r="L135" s="42">
        <f t="shared" si="30"/>
        <v>15</v>
      </c>
      <c r="S135" s="42">
        <f t="shared" si="31"/>
        <v>0</v>
      </c>
      <c r="T135" s="6">
        <v>16</v>
      </c>
      <c r="X135" s="42">
        <f t="shared" si="32"/>
        <v>16</v>
      </c>
      <c r="AB135" s="42">
        <f t="shared" si="33"/>
        <v>0</v>
      </c>
      <c r="AH135" s="42">
        <f t="shared" si="34"/>
        <v>0</v>
      </c>
      <c r="AK135" s="49">
        <f t="shared" si="35"/>
        <v>0</v>
      </c>
      <c r="AM135" s="42">
        <f t="shared" si="36"/>
        <v>0</v>
      </c>
      <c r="AQ135" s="42">
        <f t="shared" si="37"/>
        <v>0</v>
      </c>
      <c r="AS135" s="42">
        <f t="shared" si="38"/>
        <v>0</v>
      </c>
      <c r="AW135" s="42">
        <f t="shared" si="39"/>
        <v>0</v>
      </c>
      <c r="AY135" s="42">
        <f t="shared" si="40"/>
        <v>0</v>
      </c>
      <c r="BA135" s="42">
        <f t="shared" si="41"/>
        <v>0</v>
      </c>
      <c r="BC135" s="42">
        <f t="shared" si="42"/>
        <v>0</v>
      </c>
      <c r="BE135" s="42">
        <f t="shared" si="43"/>
        <v>0</v>
      </c>
      <c r="BG135" s="82">
        <f t="shared" si="44"/>
        <v>31</v>
      </c>
    </row>
    <row r="136" spans="1:59" ht="12.75">
      <c r="A136" s="46" t="s">
        <v>308</v>
      </c>
      <c r="B136" s="70" t="s">
        <v>309</v>
      </c>
      <c r="C136" s="38">
        <v>17</v>
      </c>
      <c r="D136" s="69" t="s">
        <v>12</v>
      </c>
      <c r="E136" s="48"/>
      <c r="F136" s="51" t="s">
        <v>10</v>
      </c>
      <c r="G136" s="6">
        <v>12</v>
      </c>
      <c r="L136" s="42">
        <f t="shared" si="30"/>
        <v>12</v>
      </c>
      <c r="S136" s="42">
        <f t="shared" si="31"/>
        <v>0</v>
      </c>
      <c r="X136" s="42">
        <f t="shared" si="32"/>
        <v>0</v>
      </c>
      <c r="AB136" s="42">
        <f t="shared" si="33"/>
        <v>0</v>
      </c>
      <c r="AD136" s="7">
        <v>10</v>
      </c>
      <c r="AH136" s="42">
        <f t="shared" si="34"/>
        <v>10</v>
      </c>
      <c r="AK136" s="49">
        <f t="shared" si="35"/>
        <v>0</v>
      </c>
      <c r="AM136" s="42">
        <f t="shared" si="36"/>
        <v>0</v>
      </c>
      <c r="AQ136" s="42">
        <f t="shared" si="37"/>
        <v>0</v>
      </c>
      <c r="AS136" s="42">
        <f t="shared" si="38"/>
        <v>0</v>
      </c>
      <c r="AW136" s="42">
        <f t="shared" si="39"/>
        <v>0</v>
      </c>
      <c r="AY136" s="42">
        <f t="shared" si="40"/>
        <v>0</v>
      </c>
      <c r="BA136" s="42">
        <f t="shared" si="41"/>
        <v>0</v>
      </c>
      <c r="BC136" s="42">
        <f t="shared" si="42"/>
        <v>0</v>
      </c>
      <c r="BE136" s="42">
        <f t="shared" si="43"/>
        <v>0</v>
      </c>
      <c r="BG136" s="82">
        <f t="shared" si="44"/>
        <v>22</v>
      </c>
    </row>
    <row r="137" spans="1:59" ht="12.75">
      <c r="A137" s="46" t="s">
        <v>310</v>
      </c>
      <c r="B137" s="70" t="s">
        <v>311</v>
      </c>
      <c r="C137" s="38">
        <v>17</v>
      </c>
      <c r="D137" s="66" t="s">
        <v>12</v>
      </c>
      <c r="E137" s="47"/>
      <c r="F137" s="51" t="s">
        <v>10</v>
      </c>
      <c r="L137" s="42">
        <f t="shared" si="30"/>
        <v>0</v>
      </c>
      <c r="S137" s="42">
        <f t="shared" si="31"/>
        <v>0</v>
      </c>
      <c r="T137" s="6">
        <v>3.5</v>
      </c>
      <c r="W137" s="6">
        <v>30</v>
      </c>
      <c r="X137" s="42">
        <f t="shared" si="32"/>
        <v>33.5</v>
      </c>
      <c r="AB137" s="42">
        <f t="shared" si="33"/>
        <v>0</v>
      </c>
      <c r="AH137" s="42">
        <f t="shared" si="34"/>
        <v>0</v>
      </c>
      <c r="AK137" s="49">
        <f t="shared" si="35"/>
        <v>0</v>
      </c>
      <c r="AM137" s="42">
        <f t="shared" si="36"/>
        <v>0</v>
      </c>
      <c r="AQ137" s="42">
        <f t="shared" si="37"/>
        <v>0</v>
      </c>
      <c r="AS137" s="42">
        <f t="shared" si="38"/>
        <v>0</v>
      </c>
      <c r="AW137" s="42">
        <f t="shared" si="39"/>
        <v>0</v>
      </c>
      <c r="AY137" s="42">
        <f t="shared" si="40"/>
        <v>0</v>
      </c>
      <c r="BA137" s="42">
        <f t="shared" si="41"/>
        <v>0</v>
      </c>
      <c r="BC137" s="42">
        <f t="shared" si="42"/>
        <v>0</v>
      </c>
      <c r="BE137" s="42">
        <f t="shared" si="43"/>
        <v>0</v>
      </c>
      <c r="BG137" s="95">
        <f t="shared" si="44"/>
        <v>33.5</v>
      </c>
    </row>
    <row r="138" spans="1:59" ht="12.75">
      <c r="A138" s="46" t="s">
        <v>312</v>
      </c>
      <c r="B138" s="70" t="s">
        <v>313</v>
      </c>
      <c r="C138" s="38">
        <v>17</v>
      </c>
      <c r="D138" s="69" t="s">
        <v>12</v>
      </c>
      <c r="E138" s="48"/>
      <c r="F138" s="51" t="s">
        <v>10</v>
      </c>
      <c r="L138" s="42">
        <f t="shared" si="30"/>
        <v>0</v>
      </c>
      <c r="S138" s="42">
        <f t="shared" si="31"/>
        <v>0</v>
      </c>
      <c r="T138" s="6">
        <v>6</v>
      </c>
      <c r="X138" s="42">
        <f t="shared" si="32"/>
        <v>6</v>
      </c>
      <c r="AB138" s="42">
        <f t="shared" si="33"/>
        <v>0</v>
      </c>
      <c r="AH138" s="42">
        <f t="shared" si="34"/>
        <v>0</v>
      </c>
      <c r="AK138" s="49">
        <f t="shared" si="35"/>
        <v>0</v>
      </c>
      <c r="AM138" s="42">
        <f t="shared" si="36"/>
        <v>0</v>
      </c>
      <c r="AQ138" s="42">
        <f t="shared" si="37"/>
        <v>0</v>
      </c>
      <c r="AS138" s="42">
        <f t="shared" si="38"/>
        <v>0</v>
      </c>
      <c r="AW138" s="42">
        <f t="shared" si="39"/>
        <v>0</v>
      </c>
      <c r="AY138" s="42">
        <f t="shared" si="40"/>
        <v>0</v>
      </c>
      <c r="BA138" s="42">
        <f t="shared" si="41"/>
        <v>0</v>
      </c>
      <c r="BC138" s="42">
        <f t="shared" si="42"/>
        <v>0</v>
      </c>
      <c r="BE138" s="42">
        <f t="shared" si="43"/>
        <v>0</v>
      </c>
      <c r="BG138" s="82">
        <f t="shared" si="44"/>
        <v>6</v>
      </c>
    </row>
    <row r="139" spans="1:59" ht="12.75">
      <c r="A139" s="46" t="s">
        <v>314</v>
      </c>
      <c r="B139" s="70" t="s">
        <v>199</v>
      </c>
      <c r="C139" s="38">
        <v>17</v>
      </c>
      <c r="D139" s="69" t="s">
        <v>12</v>
      </c>
      <c r="E139" s="48"/>
      <c r="F139" s="51" t="s">
        <v>10</v>
      </c>
      <c r="L139" s="42">
        <f t="shared" si="30"/>
        <v>0</v>
      </c>
      <c r="S139" s="42">
        <f t="shared" si="31"/>
        <v>0</v>
      </c>
      <c r="T139" s="6">
        <v>19</v>
      </c>
      <c r="U139" s="6">
        <v>18.5</v>
      </c>
      <c r="X139" s="42">
        <f t="shared" si="32"/>
        <v>37.5</v>
      </c>
      <c r="AB139" s="42">
        <f t="shared" si="33"/>
        <v>0</v>
      </c>
      <c r="AH139" s="42">
        <f t="shared" si="34"/>
        <v>0</v>
      </c>
      <c r="AK139" s="49">
        <f t="shared" si="35"/>
        <v>0</v>
      </c>
      <c r="AM139" s="42">
        <f t="shared" si="36"/>
        <v>0</v>
      </c>
      <c r="AQ139" s="42">
        <f t="shared" si="37"/>
        <v>0</v>
      </c>
      <c r="AS139" s="42">
        <f t="shared" si="38"/>
        <v>0</v>
      </c>
      <c r="AW139" s="42">
        <f t="shared" si="39"/>
        <v>0</v>
      </c>
      <c r="AY139" s="42">
        <f t="shared" si="40"/>
        <v>0</v>
      </c>
      <c r="BA139" s="42">
        <f t="shared" si="41"/>
        <v>0</v>
      </c>
      <c r="BC139" s="42">
        <f t="shared" si="42"/>
        <v>0</v>
      </c>
      <c r="BE139" s="42">
        <f t="shared" si="43"/>
        <v>0</v>
      </c>
      <c r="BG139" s="95">
        <f t="shared" si="44"/>
        <v>37.5</v>
      </c>
    </row>
    <row r="140" spans="1:59" ht="12.75">
      <c r="A140" s="46" t="s">
        <v>315</v>
      </c>
      <c r="B140" s="70" t="s">
        <v>316</v>
      </c>
      <c r="C140" s="38">
        <v>17</v>
      </c>
      <c r="D140" s="79" t="s">
        <v>12</v>
      </c>
      <c r="E140" s="63"/>
      <c r="F140" s="51" t="s">
        <v>10</v>
      </c>
      <c r="L140" s="42">
        <f t="shared" si="30"/>
        <v>0</v>
      </c>
      <c r="S140" s="42">
        <f t="shared" si="31"/>
        <v>0</v>
      </c>
      <c r="X140" s="42">
        <f t="shared" si="32"/>
        <v>0</v>
      </c>
      <c r="Y140" s="7">
        <v>16</v>
      </c>
      <c r="AB140" s="42">
        <f t="shared" si="33"/>
        <v>16</v>
      </c>
      <c r="AH140" s="42">
        <f t="shared" si="34"/>
        <v>0</v>
      </c>
      <c r="AK140" s="49">
        <f t="shared" si="35"/>
        <v>0</v>
      </c>
      <c r="AM140" s="42">
        <f t="shared" si="36"/>
        <v>0</v>
      </c>
      <c r="AQ140" s="42">
        <f t="shared" si="37"/>
        <v>0</v>
      </c>
      <c r="AS140" s="42">
        <f t="shared" si="38"/>
        <v>0</v>
      </c>
      <c r="AW140" s="42">
        <f t="shared" si="39"/>
        <v>0</v>
      </c>
      <c r="AY140" s="42">
        <f t="shared" si="40"/>
        <v>0</v>
      </c>
      <c r="BA140" s="42">
        <f t="shared" si="41"/>
        <v>0</v>
      </c>
      <c r="BC140" s="42">
        <f t="shared" si="42"/>
        <v>0</v>
      </c>
      <c r="BE140" s="42">
        <f t="shared" si="43"/>
        <v>0</v>
      </c>
      <c r="BG140" s="82">
        <f t="shared" si="44"/>
        <v>16</v>
      </c>
    </row>
    <row r="141" spans="1:59" ht="12.75">
      <c r="A141" s="46" t="s">
        <v>317</v>
      </c>
      <c r="B141" s="70" t="s">
        <v>95</v>
      </c>
      <c r="C141" s="38">
        <v>17</v>
      </c>
      <c r="D141" s="69" t="s">
        <v>12</v>
      </c>
      <c r="E141" s="48"/>
      <c r="F141" s="51" t="s">
        <v>10</v>
      </c>
      <c r="L141" s="42">
        <f t="shared" si="30"/>
        <v>0</v>
      </c>
      <c r="S141" s="42">
        <f t="shared" si="31"/>
        <v>0</v>
      </c>
      <c r="X141" s="42">
        <f t="shared" si="32"/>
        <v>0</v>
      </c>
      <c r="AA141" s="7">
        <v>5</v>
      </c>
      <c r="AB141" s="42">
        <f t="shared" si="33"/>
        <v>5</v>
      </c>
      <c r="AH141" s="42">
        <f t="shared" si="34"/>
        <v>0</v>
      </c>
      <c r="AK141" s="49">
        <f t="shared" si="35"/>
        <v>0</v>
      </c>
      <c r="AM141" s="42">
        <f t="shared" si="36"/>
        <v>0</v>
      </c>
      <c r="AQ141" s="42">
        <f t="shared" si="37"/>
        <v>0</v>
      </c>
      <c r="AS141" s="42">
        <f t="shared" si="38"/>
        <v>0</v>
      </c>
      <c r="AW141" s="42">
        <f t="shared" si="39"/>
        <v>0</v>
      </c>
      <c r="AY141" s="42">
        <f t="shared" si="40"/>
        <v>0</v>
      </c>
      <c r="BA141" s="42">
        <f t="shared" si="41"/>
        <v>0</v>
      </c>
      <c r="BC141" s="42">
        <f t="shared" si="42"/>
        <v>0</v>
      </c>
      <c r="BE141" s="42">
        <f t="shared" si="43"/>
        <v>0</v>
      </c>
      <c r="BG141" s="82">
        <f t="shared" si="44"/>
        <v>5</v>
      </c>
    </row>
    <row r="142" spans="1:59" ht="12.75">
      <c r="A142" s="46" t="s">
        <v>118</v>
      </c>
      <c r="B142" s="70" t="s">
        <v>318</v>
      </c>
      <c r="C142" s="38">
        <v>17</v>
      </c>
      <c r="D142" s="69" t="s">
        <v>12</v>
      </c>
      <c r="E142" s="48"/>
      <c r="F142" s="51" t="s">
        <v>10</v>
      </c>
      <c r="L142" s="42">
        <f t="shared" si="30"/>
        <v>0</v>
      </c>
      <c r="S142" s="42">
        <f t="shared" si="31"/>
        <v>0</v>
      </c>
      <c r="X142" s="42">
        <f t="shared" si="32"/>
        <v>0</v>
      </c>
      <c r="Y142" s="7">
        <v>15</v>
      </c>
      <c r="AB142" s="42">
        <f t="shared" si="33"/>
        <v>15</v>
      </c>
      <c r="AF142" s="7">
        <v>5</v>
      </c>
      <c r="AH142" s="42">
        <f t="shared" si="34"/>
        <v>5</v>
      </c>
      <c r="AK142" s="49">
        <f t="shared" si="35"/>
        <v>0</v>
      </c>
      <c r="AM142" s="42">
        <f t="shared" si="36"/>
        <v>0</v>
      </c>
      <c r="AQ142" s="42">
        <f t="shared" si="37"/>
        <v>0</v>
      </c>
      <c r="AS142" s="42">
        <f t="shared" si="38"/>
        <v>0</v>
      </c>
      <c r="AW142" s="42">
        <f t="shared" si="39"/>
        <v>0</v>
      </c>
      <c r="AY142" s="42">
        <f t="shared" si="40"/>
        <v>0</v>
      </c>
      <c r="BA142" s="42">
        <f t="shared" si="41"/>
        <v>0</v>
      </c>
      <c r="BC142" s="42">
        <f t="shared" si="42"/>
        <v>0</v>
      </c>
      <c r="BE142" s="42">
        <f t="shared" si="43"/>
        <v>0</v>
      </c>
      <c r="BG142" s="82">
        <f t="shared" si="44"/>
        <v>20</v>
      </c>
    </row>
    <row r="143" spans="1:59" ht="12.75">
      <c r="A143" s="46" t="s">
        <v>308</v>
      </c>
      <c r="B143" s="70" t="s">
        <v>319</v>
      </c>
      <c r="C143" s="38">
        <v>17</v>
      </c>
      <c r="D143" s="69" t="s">
        <v>12</v>
      </c>
      <c r="E143" s="48"/>
      <c r="F143" s="51" t="s">
        <v>10</v>
      </c>
      <c r="L143" s="42">
        <f t="shared" si="30"/>
        <v>0</v>
      </c>
      <c r="S143" s="42">
        <f t="shared" si="31"/>
        <v>0</v>
      </c>
      <c r="X143" s="42">
        <f t="shared" si="32"/>
        <v>0</v>
      </c>
      <c r="Z143" s="7">
        <v>32</v>
      </c>
      <c r="AB143" s="42">
        <f t="shared" si="33"/>
        <v>32</v>
      </c>
      <c r="AD143" s="7">
        <v>3</v>
      </c>
      <c r="AH143" s="42">
        <f t="shared" si="34"/>
        <v>3</v>
      </c>
      <c r="AK143" s="49">
        <f t="shared" si="35"/>
        <v>0</v>
      </c>
      <c r="AM143" s="42">
        <f t="shared" si="36"/>
        <v>0</v>
      </c>
      <c r="AQ143" s="42">
        <f t="shared" si="37"/>
        <v>0</v>
      </c>
      <c r="AS143" s="42">
        <f t="shared" si="38"/>
        <v>0</v>
      </c>
      <c r="AW143" s="42">
        <f t="shared" si="39"/>
        <v>0</v>
      </c>
      <c r="AY143" s="42">
        <f t="shared" si="40"/>
        <v>0</v>
      </c>
      <c r="BA143" s="42">
        <f t="shared" si="41"/>
        <v>0</v>
      </c>
      <c r="BC143" s="42">
        <f t="shared" si="42"/>
        <v>0</v>
      </c>
      <c r="BE143" s="42">
        <f t="shared" si="43"/>
        <v>0</v>
      </c>
      <c r="BG143" s="82">
        <f t="shared" si="44"/>
        <v>35</v>
      </c>
    </row>
    <row r="144" spans="1:59" ht="12.75">
      <c r="A144" s="46" t="s">
        <v>320</v>
      </c>
      <c r="B144" s="70" t="s">
        <v>321</v>
      </c>
      <c r="C144" s="38">
        <v>17</v>
      </c>
      <c r="D144" s="69" t="s">
        <v>12</v>
      </c>
      <c r="E144" s="48"/>
      <c r="F144" s="51" t="s">
        <v>10</v>
      </c>
      <c r="L144" s="42">
        <f t="shared" si="30"/>
        <v>0</v>
      </c>
      <c r="S144" s="42">
        <f t="shared" si="31"/>
        <v>0</v>
      </c>
      <c r="X144" s="42">
        <f t="shared" si="32"/>
        <v>0</v>
      </c>
      <c r="AB144" s="42">
        <f t="shared" si="33"/>
        <v>0</v>
      </c>
      <c r="AF144" s="7">
        <v>3</v>
      </c>
      <c r="AH144" s="42">
        <f t="shared" si="34"/>
        <v>3</v>
      </c>
      <c r="AK144" s="49">
        <f t="shared" si="35"/>
        <v>0</v>
      </c>
      <c r="AM144" s="42">
        <f t="shared" si="36"/>
        <v>0</v>
      </c>
      <c r="AQ144" s="42">
        <f t="shared" si="37"/>
        <v>0</v>
      </c>
      <c r="AS144" s="42">
        <f t="shared" si="38"/>
        <v>0</v>
      </c>
      <c r="AW144" s="42">
        <f t="shared" si="39"/>
        <v>0</v>
      </c>
      <c r="AY144" s="42">
        <f t="shared" si="40"/>
        <v>0</v>
      </c>
      <c r="BA144" s="42">
        <f t="shared" si="41"/>
        <v>0</v>
      </c>
      <c r="BC144" s="42">
        <f t="shared" si="42"/>
        <v>0</v>
      </c>
      <c r="BE144" s="42">
        <f t="shared" si="43"/>
        <v>0</v>
      </c>
      <c r="BG144" s="82">
        <f t="shared" si="44"/>
        <v>3</v>
      </c>
    </row>
    <row r="145" spans="1:60" ht="12.75">
      <c r="A145" s="62" t="s">
        <v>322</v>
      </c>
      <c r="B145" s="74" t="s">
        <v>323</v>
      </c>
      <c r="C145" s="38">
        <v>17</v>
      </c>
      <c r="D145" s="79" t="s">
        <v>12</v>
      </c>
      <c r="E145" s="63"/>
      <c r="F145" s="51" t="s">
        <v>10</v>
      </c>
      <c r="L145" s="42">
        <f t="shared" si="30"/>
        <v>0</v>
      </c>
      <c r="S145" s="42">
        <f t="shared" si="31"/>
        <v>0</v>
      </c>
      <c r="X145" s="42">
        <f t="shared" si="32"/>
        <v>0</v>
      </c>
      <c r="AB145" s="42">
        <f t="shared" si="33"/>
        <v>0</v>
      </c>
      <c r="AD145" s="7">
        <v>6</v>
      </c>
      <c r="AH145" s="42">
        <f t="shared" si="34"/>
        <v>6</v>
      </c>
      <c r="AK145" s="49">
        <f t="shared" si="35"/>
        <v>0</v>
      </c>
      <c r="AM145" s="42">
        <f t="shared" si="36"/>
        <v>0</v>
      </c>
      <c r="AQ145" s="42">
        <f t="shared" si="37"/>
        <v>0</v>
      </c>
      <c r="AS145" s="42">
        <f t="shared" si="38"/>
        <v>0</v>
      </c>
      <c r="AW145" s="42">
        <f t="shared" si="39"/>
        <v>0</v>
      </c>
      <c r="AY145" s="42">
        <f t="shared" si="40"/>
        <v>0</v>
      </c>
      <c r="BA145" s="42">
        <f t="shared" si="41"/>
        <v>0</v>
      </c>
      <c r="BC145" s="42">
        <f t="shared" si="42"/>
        <v>0</v>
      </c>
      <c r="BE145" s="42">
        <f t="shared" si="43"/>
        <v>0</v>
      </c>
      <c r="BG145" s="82">
        <f t="shared" si="44"/>
        <v>6</v>
      </c>
      <c r="BH145" s="61"/>
    </row>
    <row r="146" spans="1:59" ht="12.75">
      <c r="A146" s="46" t="s">
        <v>324</v>
      </c>
      <c r="B146" s="70" t="s">
        <v>241</v>
      </c>
      <c r="C146" s="38">
        <v>17</v>
      </c>
      <c r="D146" s="69" t="s">
        <v>12</v>
      </c>
      <c r="E146" s="48"/>
      <c r="F146" s="51" t="s">
        <v>10</v>
      </c>
      <c r="L146" s="42">
        <f t="shared" si="30"/>
        <v>0</v>
      </c>
      <c r="S146" s="42">
        <f t="shared" si="31"/>
        <v>0</v>
      </c>
      <c r="X146" s="42">
        <f t="shared" si="32"/>
        <v>0</v>
      </c>
      <c r="Y146" s="7">
        <v>6</v>
      </c>
      <c r="AB146" s="42">
        <f t="shared" si="33"/>
        <v>6</v>
      </c>
      <c r="AE146" s="7">
        <v>10</v>
      </c>
      <c r="AH146" s="42">
        <f t="shared" si="34"/>
        <v>10</v>
      </c>
      <c r="AK146" s="49">
        <f t="shared" si="35"/>
        <v>0</v>
      </c>
      <c r="AM146" s="42">
        <f t="shared" si="36"/>
        <v>0</v>
      </c>
      <c r="AQ146" s="42">
        <f t="shared" si="37"/>
        <v>0</v>
      </c>
      <c r="AS146" s="42">
        <f t="shared" si="38"/>
        <v>0</v>
      </c>
      <c r="AW146" s="42">
        <f t="shared" si="39"/>
        <v>0</v>
      </c>
      <c r="AY146" s="42">
        <f t="shared" si="40"/>
        <v>0</v>
      </c>
      <c r="BA146" s="42">
        <f t="shared" si="41"/>
        <v>0</v>
      </c>
      <c r="BC146" s="42">
        <f t="shared" si="42"/>
        <v>0</v>
      </c>
      <c r="BE146" s="42">
        <f t="shared" si="43"/>
        <v>0</v>
      </c>
      <c r="BG146" s="82">
        <f t="shared" si="44"/>
        <v>16</v>
      </c>
    </row>
    <row r="147" spans="1:59" ht="12.75">
      <c r="A147" s="62" t="s">
        <v>326</v>
      </c>
      <c r="B147" s="74" t="s">
        <v>93</v>
      </c>
      <c r="C147" s="38">
        <v>17</v>
      </c>
      <c r="D147" s="66" t="s">
        <v>12</v>
      </c>
      <c r="E147" s="47"/>
      <c r="F147" s="51" t="s">
        <v>10</v>
      </c>
      <c r="L147" s="42">
        <f t="shared" si="30"/>
        <v>0</v>
      </c>
      <c r="S147" s="42">
        <f t="shared" si="31"/>
        <v>0</v>
      </c>
      <c r="X147" s="42">
        <f t="shared" si="32"/>
        <v>0</v>
      </c>
      <c r="AB147" s="42">
        <f t="shared" si="33"/>
        <v>0</v>
      </c>
      <c r="AH147" s="42">
        <f t="shared" si="34"/>
        <v>0</v>
      </c>
      <c r="AK147" s="49">
        <f t="shared" si="35"/>
        <v>0</v>
      </c>
      <c r="AM147" s="42">
        <f t="shared" si="36"/>
        <v>0</v>
      </c>
      <c r="AQ147" s="42">
        <f t="shared" si="37"/>
        <v>0</v>
      </c>
      <c r="AS147" s="42">
        <f t="shared" si="38"/>
        <v>0</v>
      </c>
      <c r="AV147" s="7">
        <v>5</v>
      </c>
      <c r="AW147" s="42">
        <f t="shared" si="39"/>
        <v>5</v>
      </c>
      <c r="AY147" s="42">
        <f t="shared" si="40"/>
        <v>0</v>
      </c>
      <c r="BA147" s="42">
        <f t="shared" si="41"/>
        <v>0</v>
      </c>
      <c r="BC147" s="42">
        <f t="shared" si="42"/>
        <v>0</v>
      </c>
      <c r="BE147" s="42">
        <f t="shared" si="43"/>
        <v>0</v>
      </c>
      <c r="BG147" s="82">
        <f t="shared" si="44"/>
        <v>5</v>
      </c>
    </row>
    <row r="148" spans="1:59" ht="12.75">
      <c r="A148" s="46" t="s">
        <v>285</v>
      </c>
      <c r="B148" s="70" t="s">
        <v>327</v>
      </c>
      <c r="C148" s="38">
        <v>17</v>
      </c>
      <c r="D148" s="69" t="s">
        <v>12</v>
      </c>
      <c r="E148" s="48"/>
      <c r="F148" s="51" t="s">
        <v>10</v>
      </c>
      <c r="L148" s="42">
        <f t="shared" si="30"/>
        <v>0</v>
      </c>
      <c r="S148" s="42">
        <f t="shared" si="31"/>
        <v>0</v>
      </c>
      <c r="X148" s="42">
        <f t="shared" si="32"/>
        <v>0</v>
      </c>
      <c r="AB148" s="42">
        <f t="shared" si="33"/>
        <v>0</v>
      </c>
      <c r="AD148" s="7">
        <v>6</v>
      </c>
      <c r="AH148" s="42">
        <f t="shared" si="34"/>
        <v>6</v>
      </c>
      <c r="AK148" s="49">
        <f t="shared" si="35"/>
        <v>0</v>
      </c>
      <c r="AM148" s="42">
        <f t="shared" si="36"/>
        <v>0</v>
      </c>
      <c r="AQ148" s="42">
        <f t="shared" si="37"/>
        <v>0</v>
      </c>
      <c r="AS148" s="42">
        <f t="shared" si="38"/>
        <v>0</v>
      </c>
      <c r="AU148" s="7">
        <v>18</v>
      </c>
      <c r="AW148" s="42">
        <f t="shared" si="39"/>
        <v>18</v>
      </c>
      <c r="AY148" s="42">
        <f t="shared" si="40"/>
        <v>0</v>
      </c>
      <c r="BA148" s="42">
        <f t="shared" si="41"/>
        <v>0</v>
      </c>
      <c r="BC148" s="42">
        <f t="shared" si="42"/>
        <v>0</v>
      </c>
      <c r="BE148" s="42">
        <f t="shared" si="43"/>
        <v>0</v>
      </c>
      <c r="BG148" s="82">
        <f t="shared" si="44"/>
        <v>24</v>
      </c>
    </row>
    <row r="149" spans="1:59" ht="12.75">
      <c r="A149" s="46" t="s">
        <v>328</v>
      </c>
      <c r="B149" s="70" t="s">
        <v>241</v>
      </c>
      <c r="C149" s="38">
        <v>17</v>
      </c>
      <c r="D149" s="69" t="s">
        <v>12</v>
      </c>
      <c r="E149" s="48"/>
      <c r="F149" s="51" t="s">
        <v>10</v>
      </c>
      <c r="L149" s="42">
        <f t="shared" si="30"/>
        <v>0</v>
      </c>
      <c r="S149" s="42">
        <f t="shared" si="31"/>
        <v>0</v>
      </c>
      <c r="X149" s="42">
        <f t="shared" si="32"/>
        <v>0</v>
      </c>
      <c r="Y149" s="7">
        <v>9</v>
      </c>
      <c r="AB149" s="42">
        <f t="shared" si="33"/>
        <v>9</v>
      </c>
      <c r="AH149" s="42">
        <f t="shared" si="34"/>
        <v>0</v>
      </c>
      <c r="AK149" s="49">
        <f t="shared" si="35"/>
        <v>0</v>
      </c>
      <c r="AM149" s="42">
        <f t="shared" si="36"/>
        <v>0</v>
      </c>
      <c r="AQ149" s="42">
        <f t="shared" si="37"/>
        <v>0</v>
      </c>
      <c r="AS149" s="42">
        <f t="shared" si="38"/>
        <v>0</v>
      </c>
      <c r="AW149" s="42">
        <f t="shared" si="39"/>
        <v>0</v>
      </c>
      <c r="AY149" s="42">
        <f t="shared" si="40"/>
        <v>0</v>
      </c>
      <c r="BA149" s="42">
        <f t="shared" si="41"/>
        <v>0</v>
      </c>
      <c r="BC149" s="42">
        <f t="shared" si="42"/>
        <v>0</v>
      </c>
      <c r="BE149" s="42">
        <f t="shared" si="43"/>
        <v>0</v>
      </c>
      <c r="BG149" s="82">
        <f t="shared" si="44"/>
        <v>9</v>
      </c>
    </row>
    <row r="150" spans="1:59" ht="12.75">
      <c r="A150" s="46" t="s">
        <v>192</v>
      </c>
      <c r="B150" s="70" t="s">
        <v>329</v>
      </c>
      <c r="C150" s="38">
        <v>17</v>
      </c>
      <c r="D150" s="69" t="s">
        <v>12</v>
      </c>
      <c r="E150" s="48"/>
      <c r="F150" s="51" t="s">
        <v>10</v>
      </c>
      <c r="L150" s="42">
        <f t="shared" si="30"/>
        <v>0</v>
      </c>
      <c r="S150" s="42">
        <f t="shared" si="31"/>
        <v>0</v>
      </c>
      <c r="X150" s="42">
        <f t="shared" si="32"/>
        <v>0</v>
      </c>
      <c r="AB150" s="42">
        <f t="shared" si="33"/>
        <v>0</v>
      </c>
      <c r="AH150" s="42">
        <f t="shared" si="34"/>
        <v>0</v>
      </c>
      <c r="AK150" s="49">
        <f t="shared" si="35"/>
        <v>0</v>
      </c>
      <c r="AM150" s="42">
        <f t="shared" si="36"/>
        <v>0</v>
      </c>
      <c r="AQ150" s="42">
        <f t="shared" si="37"/>
        <v>0</v>
      </c>
      <c r="AS150" s="42">
        <f t="shared" si="38"/>
        <v>0</v>
      </c>
      <c r="AT150" s="7">
        <v>3</v>
      </c>
      <c r="AW150" s="42">
        <f t="shared" si="39"/>
        <v>3</v>
      </c>
      <c r="AY150" s="42">
        <f t="shared" si="40"/>
        <v>0</v>
      </c>
      <c r="BA150" s="42">
        <f t="shared" si="41"/>
        <v>0</v>
      </c>
      <c r="BC150" s="42">
        <f t="shared" si="42"/>
        <v>0</v>
      </c>
      <c r="BE150" s="42">
        <f t="shared" si="43"/>
        <v>0</v>
      </c>
      <c r="BG150" s="82">
        <f t="shared" si="44"/>
        <v>3</v>
      </c>
    </row>
    <row r="151" spans="1:59" ht="12.75">
      <c r="A151" s="46" t="s">
        <v>209</v>
      </c>
      <c r="B151" s="70" t="s">
        <v>331</v>
      </c>
      <c r="C151" s="77" t="s">
        <v>468</v>
      </c>
      <c r="D151" s="69" t="s">
        <v>330</v>
      </c>
      <c r="E151" s="48"/>
      <c r="F151" s="51" t="s">
        <v>10</v>
      </c>
      <c r="H151" s="6">
        <v>25</v>
      </c>
      <c r="L151" s="42">
        <f t="shared" si="30"/>
        <v>25</v>
      </c>
      <c r="S151" s="42">
        <f t="shared" si="31"/>
        <v>0</v>
      </c>
      <c r="T151" s="6">
        <v>5</v>
      </c>
      <c r="X151" s="42">
        <f t="shared" si="32"/>
        <v>5</v>
      </c>
      <c r="AB151" s="42">
        <f t="shared" si="33"/>
        <v>0</v>
      </c>
      <c r="AH151" s="42">
        <f t="shared" si="34"/>
        <v>0</v>
      </c>
      <c r="AK151" s="49">
        <f t="shared" si="35"/>
        <v>0</v>
      </c>
      <c r="AM151" s="42">
        <f t="shared" si="36"/>
        <v>0</v>
      </c>
      <c r="AQ151" s="42">
        <f t="shared" si="37"/>
        <v>0</v>
      </c>
      <c r="AS151" s="42">
        <f t="shared" si="38"/>
        <v>0</v>
      </c>
      <c r="AW151" s="42">
        <f t="shared" si="39"/>
        <v>0</v>
      </c>
      <c r="AY151" s="42">
        <f t="shared" si="40"/>
        <v>0</v>
      </c>
      <c r="BA151" s="42">
        <f t="shared" si="41"/>
        <v>0</v>
      </c>
      <c r="BC151" s="42">
        <f t="shared" si="42"/>
        <v>0</v>
      </c>
      <c r="BE151" s="42">
        <f t="shared" si="43"/>
        <v>0</v>
      </c>
      <c r="BG151" s="82">
        <f t="shared" si="44"/>
        <v>30</v>
      </c>
    </row>
    <row r="152" spans="1:59" ht="12.75">
      <c r="A152" s="46" t="s">
        <v>332</v>
      </c>
      <c r="B152" s="70" t="s">
        <v>242</v>
      </c>
      <c r="C152" s="77" t="s">
        <v>468</v>
      </c>
      <c r="D152" s="69" t="s">
        <v>330</v>
      </c>
      <c r="E152" s="48"/>
      <c r="F152" s="51" t="s">
        <v>10</v>
      </c>
      <c r="L152" s="42">
        <f t="shared" si="30"/>
        <v>0</v>
      </c>
      <c r="S152" s="42">
        <f t="shared" si="31"/>
        <v>0</v>
      </c>
      <c r="X152" s="42">
        <f t="shared" si="32"/>
        <v>0</v>
      </c>
      <c r="Y152" s="7">
        <v>15</v>
      </c>
      <c r="AB152" s="42">
        <f t="shared" si="33"/>
        <v>15</v>
      </c>
      <c r="AH152" s="42">
        <f t="shared" si="34"/>
        <v>0</v>
      </c>
      <c r="AK152" s="49">
        <f t="shared" si="35"/>
        <v>0</v>
      </c>
      <c r="AM152" s="42">
        <f t="shared" si="36"/>
        <v>0</v>
      </c>
      <c r="AQ152" s="42">
        <f t="shared" si="37"/>
        <v>0</v>
      </c>
      <c r="AS152" s="42">
        <f t="shared" si="38"/>
        <v>0</v>
      </c>
      <c r="AW152" s="42">
        <f t="shared" si="39"/>
        <v>0</v>
      </c>
      <c r="AY152" s="42">
        <f t="shared" si="40"/>
        <v>0</v>
      </c>
      <c r="BA152" s="42">
        <f t="shared" si="41"/>
        <v>0</v>
      </c>
      <c r="BC152" s="42">
        <f t="shared" si="42"/>
        <v>0</v>
      </c>
      <c r="BE152" s="42">
        <f t="shared" si="43"/>
        <v>0</v>
      </c>
      <c r="BG152" s="82">
        <f t="shared" si="44"/>
        <v>15</v>
      </c>
    </row>
    <row r="153" spans="1:59" ht="12.75">
      <c r="A153" s="45" t="s">
        <v>333</v>
      </c>
      <c r="B153" s="67" t="s">
        <v>150</v>
      </c>
      <c r="C153" s="77" t="s">
        <v>468</v>
      </c>
      <c r="D153" s="69" t="s">
        <v>330</v>
      </c>
      <c r="E153" s="48"/>
      <c r="F153" s="51" t="s">
        <v>10</v>
      </c>
      <c r="L153" s="42">
        <f t="shared" si="30"/>
        <v>0</v>
      </c>
      <c r="S153" s="42">
        <f t="shared" si="31"/>
        <v>0</v>
      </c>
      <c r="X153" s="42">
        <f t="shared" si="32"/>
        <v>0</v>
      </c>
      <c r="Y153" s="7">
        <v>10</v>
      </c>
      <c r="AB153" s="42">
        <f t="shared" si="33"/>
        <v>10</v>
      </c>
      <c r="AH153" s="42">
        <f t="shared" si="34"/>
        <v>0</v>
      </c>
      <c r="AK153" s="49">
        <f t="shared" si="35"/>
        <v>0</v>
      </c>
      <c r="AM153" s="42">
        <f t="shared" si="36"/>
        <v>0</v>
      </c>
      <c r="AQ153" s="42">
        <f t="shared" si="37"/>
        <v>0</v>
      </c>
      <c r="AS153" s="42">
        <f t="shared" si="38"/>
        <v>0</v>
      </c>
      <c r="AW153" s="42">
        <f t="shared" si="39"/>
        <v>0</v>
      </c>
      <c r="AY153" s="42">
        <f t="shared" si="40"/>
        <v>0</v>
      </c>
      <c r="BA153" s="42">
        <f t="shared" si="41"/>
        <v>0</v>
      </c>
      <c r="BC153" s="42">
        <f t="shared" si="42"/>
        <v>0</v>
      </c>
      <c r="BD153" s="7">
        <v>28</v>
      </c>
      <c r="BE153" s="42">
        <f t="shared" si="43"/>
        <v>28</v>
      </c>
      <c r="BG153" s="82">
        <f t="shared" si="44"/>
        <v>38</v>
      </c>
    </row>
    <row r="154" spans="1:59" ht="12.75">
      <c r="A154" s="46" t="s">
        <v>334</v>
      </c>
      <c r="B154" s="70" t="s">
        <v>168</v>
      </c>
      <c r="C154" s="77" t="s">
        <v>468</v>
      </c>
      <c r="D154" s="66" t="s">
        <v>330</v>
      </c>
      <c r="E154" s="47"/>
      <c r="F154" s="51" t="s">
        <v>10</v>
      </c>
      <c r="L154" s="42">
        <f t="shared" si="30"/>
        <v>0</v>
      </c>
      <c r="S154" s="42">
        <f t="shared" si="31"/>
        <v>0</v>
      </c>
      <c r="X154" s="42">
        <f t="shared" si="32"/>
        <v>0</v>
      </c>
      <c r="AB154" s="42">
        <f t="shared" si="33"/>
        <v>0</v>
      </c>
      <c r="AD154" s="7">
        <v>5</v>
      </c>
      <c r="AH154" s="42">
        <f t="shared" si="34"/>
        <v>5</v>
      </c>
      <c r="AK154" s="49">
        <f t="shared" si="35"/>
        <v>0</v>
      </c>
      <c r="AM154" s="42">
        <f t="shared" si="36"/>
        <v>0</v>
      </c>
      <c r="AQ154" s="42">
        <f t="shared" si="37"/>
        <v>0</v>
      </c>
      <c r="AS154" s="42">
        <f t="shared" si="38"/>
        <v>0</v>
      </c>
      <c r="AW154" s="42">
        <f t="shared" si="39"/>
        <v>0</v>
      </c>
      <c r="AY154" s="42">
        <f t="shared" si="40"/>
        <v>0</v>
      </c>
      <c r="BA154" s="42">
        <f t="shared" si="41"/>
        <v>0</v>
      </c>
      <c r="BC154" s="42">
        <f t="shared" si="42"/>
        <v>0</v>
      </c>
      <c r="BE154" s="42">
        <f t="shared" si="43"/>
        <v>0</v>
      </c>
      <c r="BG154" s="82">
        <f t="shared" si="44"/>
        <v>5</v>
      </c>
    </row>
    <row r="155" spans="1:59" ht="12.75">
      <c r="A155" s="46" t="s">
        <v>335</v>
      </c>
      <c r="B155" s="70" t="s">
        <v>336</v>
      </c>
      <c r="C155" s="77" t="s">
        <v>468</v>
      </c>
      <c r="D155" s="69" t="s">
        <v>330</v>
      </c>
      <c r="E155" s="48"/>
      <c r="F155" s="51" t="s">
        <v>10</v>
      </c>
      <c r="L155" s="42">
        <f t="shared" si="30"/>
        <v>0</v>
      </c>
      <c r="S155" s="42">
        <f t="shared" si="31"/>
        <v>0</v>
      </c>
      <c r="X155" s="42">
        <f t="shared" si="32"/>
        <v>0</v>
      </c>
      <c r="AB155" s="42">
        <f t="shared" si="33"/>
        <v>0</v>
      </c>
      <c r="AH155" s="42">
        <f t="shared" si="34"/>
        <v>0</v>
      </c>
      <c r="AK155" s="49">
        <f t="shared" si="35"/>
        <v>0</v>
      </c>
      <c r="AM155" s="42">
        <f t="shared" si="36"/>
        <v>0</v>
      </c>
      <c r="AQ155" s="42">
        <f t="shared" si="37"/>
        <v>0</v>
      </c>
      <c r="AS155" s="42">
        <f t="shared" si="38"/>
        <v>0</v>
      </c>
      <c r="AW155" s="42">
        <f t="shared" si="39"/>
        <v>0</v>
      </c>
      <c r="AY155" s="42">
        <f t="shared" si="40"/>
        <v>0</v>
      </c>
      <c r="BA155" s="42">
        <f t="shared" si="41"/>
        <v>0</v>
      </c>
      <c r="BB155" s="7">
        <v>36</v>
      </c>
      <c r="BC155" s="42">
        <f t="shared" si="42"/>
        <v>36</v>
      </c>
      <c r="BE155" s="42">
        <f t="shared" si="43"/>
        <v>0</v>
      </c>
      <c r="BG155" s="82">
        <f t="shared" si="44"/>
        <v>36</v>
      </c>
    </row>
    <row r="156" spans="1:59" ht="12.75">
      <c r="A156" s="46" t="s">
        <v>474</v>
      </c>
      <c r="B156" s="70" t="s">
        <v>475</v>
      </c>
      <c r="C156" s="77" t="s">
        <v>468</v>
      </c>
      <c r="D156" s="69" t="s">
        <v>330</v>
      </c>
      <c r="E156" s="48"/>
      <c r="F156" s="51" t="s">
        <v>10</v>
      </c>
      <c r="L156" s="42">
        <f t="shared" si="30"/>
        <v>0</v>
      </c>
      <c r="S156" s="42">
        <f t="shared" si="31"/>
        <v>0</v>
      </c>
      <c r="X156" s="42">
        <f t="shared" si="32"/>
        <v>0</v>
      </c>
      <c r="AB156" s="42">
        <f t="shared" si="33"/>
        <v>0</v>
      </c>
      <c r="AH156" s="42">
        <f t="shared" si="34"/>
        <v>0</v>
      </c>
      <c r="AK156" s="49">
        <f t="shared" si="35"/>
        <v>0</v>
      </c>
      <c r="AM156" s="42">
        <f t="shared" si="36"/>
        <v>0</v>
      </c>
      <c r="AQ156" s="42">
        <f t="shared" si="37"/>
        <v>0</v>
      </c>
      <c r="AS156" s="42">
        <f t="shared" si="38"/>
        <v>0</v>
      </c>
      <c r="AW156" s="42">
        <f t="shared" si="39"/>
        <v>0</v>
      </c>
      <c r="AY156" s="42">
        <f t="shared" si="40"/>
        <v>0</v>
      </c>
      <c r="BA156" s="42">
        <f t="shared" si="41"/>
        <v>0</v>
      </c>
      <c r="BB156" s="7">
        <v>11</v>
      </c>
      <c r="BC156" s="42">
        <f t="shared" si="42"/>
        <v>11</v>
      </c>
      <c r="BE156" s="42">
        <f t="shared" si="43"/>
        <v>0</v>
      </c>
      <c r="BG156" s="82">
        <v>11</v>
      </c>
    </row>
    <row r="157" spans="1:59" ht="12.75">
      <c r="A157" s="46" t="s">
        <v>337</v>
      </c>
      <c r="B157" s="70" t="s">
        <v>95</v>
      </c>
      <c r="C157" s="77" t="s">
        <v>468</v>
      </c>
      <c r="D157" s="69" t="s">
        <v>330</v>
      </c>
      <c r="E157" s="48"/>
      <c r="F157" s="51" t="s">
        <v>10</v>
      </c>
      <c r="L157" s="42">
        <f t="shared" si="30"/>
        <v>0</v>
      </c>
      <c r="S157" s="42">
        <f t="shared" si="31"/>
        <v>0</v>
      </c>
      <c r="X157" s="42">
        <f t="shared" si="32"/>
        <v>0</v>
      </c>
      <c r="AB157" s="42">
        <f t="shared" si="33"/>
        <v>0</v>
      </c>
      <c r="AH157" s="42">
        <f t="shared" si="34"/>
        <v>0</v>
      </c>
      <c r="AK157" s="49">
        <f t="shared" si="35"/>
        <v>0</v>
      </c>
      <c r="AM157" s="42">
        <f t="shared" si="36"/>
        <v>0</v>
      </c>
      <c r="AQ157" s="42">
        <f t="shared" si="37"/>
        <v>0</v>
      </c>
      <c r="AS157" s="42">
        <f t="shared" si="38"/>
        <v>0</v>
      </c>
      <c r="AW157" s="42">
        <f t="shared" si="39"/>
        <v>0</v>
      </c>
      <c r="AY157" s="42">
        <f t="shared" si="40"/>
        <v>0</v>
      </c>
      <c r="BA157" s="42">
        <f t="shared" si="41"/>
        <v>0</v>
      </c>
      <c r="BB157" s="7">
        <v>30</v>
      </c>
      <c r="BC157" s="42">
        <f t="shared" si="42"/>
        <v>30</v>
      </c>
      <c r="BE157" s="42">
        <f t="shared" si="43"/>
        <v>0</v>
      </c>
      <c r="BG157" s="82">
        <f t="shared" si="44"/>
        <v>30</v>
      </c>
    </row>
    <row r="158" spans="1:59" ht="12.75">
      <c r="A158" s="46" t="s">
        <v>339</v>
      </c>
      <c r="B158" s="70" t="s">
        <v>170</v>
      </c>
      <c r="C158" s="77">
        <v>15</v>
      </c>
      <c r="D158" s="66" t="s">
        <v>338</v>
      </c>
      <c r="E158" s="47"/>
      <c r="F158" s="51" t="s">
        <v>10</v>
      </c>
      <c r="G158" s="6">
        <v>21.5</v>
      </c>
      <c r="L158" s="42">
        <f t="shared" si="30"/>
        <v>21.5</v>
      </c>
      <c r="S158" s="42">
        <f t="shared" si="31"/>
        <v>0</v>
      </c>
      <c r="X158" s="42">
        <f t="shared" si="32"/>
        <v>0</v>
      </c>
      <c r="AB158" s="42">
        <f t="shared" si="33"/>
        <v>0</v>
      </c>
      <c r="AH158" s="42">
        <f t="shared" si="34"/>
        <v>0</v>
      </c>
      <c r="AK158" s="49">
        <f t="shared" si="35"/>
        <v>0</v>
      </c>
      <c r="AM158" s="42">
        <f t="shared" si="36"/>
        <v>0</v>
      </c>
      <c r="AQ158" s="42">
        <f t="shared" si="37"/>
        <v>0</v>
      </c>
      <c r="AS158" s="42">
        <f t="shared" si="38"/>
        <v>0</v>
      </c>
      <c r="AW158" s="42">
        <f t="shared" si="39"/>
        <v>0</v>
      </c>
      <c r="AY158" s="42">
        <f t="shared" si="40"/>
        <v>0</v>
      </c>
      <c r="BA158" s="42">
        <f t="shared" si="41"/>
        <v>0</v>
      </c>
      <c r="BC158" s="42">
        <f t="shared" si="42"/>
        <v>0</v>
      </c>
      <c r="BE158" s="42">
        <f t="shared" si="43"/>
        <v>0</v>
      </c>
      <c r="BG158" s="95">
        <f t="shared" si="44"/>
        <v>21.5</v>
      </c>
    </row>
    <row r="159" spans="1:59" ht="12.75">
      <c r="A159" s="46" t="s">
        <v>340</v>
      </c>
      <c r="B159" s="70" t="s">
        <v>243</v>
      </c>
      <c r="C159" s="38">
        <v>15</v>
      </c>
      <c r="D159" s="69" t="s">
        <v>338</v>
      </c>
      <c r="E159" s="48"/>
      <c r="F159" s="51" t="s">
        <v>10</v>
      </c>
      <c r="G159" s="6">
        <v>13</v>
      </c>
      <c r="L159" s="42">
        <f t="shared" si="30"/>
        <v>13</v>
      </c>
      <c r="N159" s="6">
        <v>16</v>
      </c>
      <c r="S159" s="42">
        <f t="shared" si="31"/>
        <v>16</v>
      </c>
      <c r="X159" s="42">
        <f t="shared" si="32"/>
        <v>0</v>
      </c>
      <c r="AB159" s="42">
        <f t="shared" si="33"/>
        <v>0</v>
      </c>
      <c r="AH159" s="42">
        <f t="shared" si="34"/>
        <v>0</v>
      </c>
      <c r="AK159" s="49">
        <f t="shared" si="35"/>
        <v>0</v>
      </c>
      <c r="AM159" s="42">
        <f t="shared" si="36"/>
        <v>0</v>
      </c>
      <c r="AQ159" s="42">
        <f t="shared" si="37"/>
        <v>0</v>
      </c>
      <c r="AS159" s="42">
        <f t="shared" si="38"/>
        <v>0</v>
      </c>
      <c r="AW159" s="42">
        <f t="shared" si="39"/>
        <v>0</v>
      </c>
      <c r="AY159" s="42">
        <f t="shared" si="40"/>
        <v>0</v>
      </c>
      <c r="BA159" s="42">
        <f t="shared" si="41"/>
        <v>0</v>
      </c>
      <c r="BC159" s="42">
        <f t="shared" si="42"/>
        <v>0</v>
      </c>
      <c r="BE159" s="42">
        <f t="shared" si="43"/>
        <v>0</v>
      </c>
      <c r="BG159" s="82">
        <f t="shared" si="44"/>
        <v>29</v>
      </c>
    </row>
    <row r="160" spans="1:59" ht="12.75">
      <c r="A160" s="46" t="s">
        <v>341</v>
      </c>
      <c r="B160" s="70" t="s">
        <v>342</v>
      </c>
      <c r="C160" s="38">
        <v>15</v>
      </c>
      <c r="D160" s="69" t="s">
        <v>338</v>
      </c>
      <c r="E160" s="48"/>
      <c r="F160" s="51" t="s">
        <v>10</v>
      </c>
      <c r="L160" s="42">
        <f t="shared" si="30"/>
        <v>0</v>
      </c>
      <c r="S160" s="42">
        <f t="shared" si="31"/>
        <v>0</v>
      </c>
      <c r="T160" s="6">
        <v>36</v>
      </c>
      <c r="X160" s="42">
        <f t="shared" si="32"/>
        <v>36</v>
      </c>
      <c r="AB160" s="42">
        <f t="shared" si="33"/>
        <v>0</v>
      </c>
      <c r="AH160" s="42">
        <f t="shared" si="34"/>
        <v>0</v>
      </c>
      <c r="AK160" s="49">
        <f t="shared" si="35"/>
        <v>0</v>
      </c>
      <c r="AM160" s="42">
        <f t="shared" si="36"/>
        <v>0</v>
      </c>
      <c r="AQ160" s="42">
        <f t="shared" si="37"/>
        <v>0</v>
      </c>
      <c r="AS160" s="42">
        <f t="shared" si="38"/>
        <v>0</v>
      </c>
      <c r="AW160" s="42">
        <f t="shared" si="39"/>
        <v>0</v>
      </c>
      <c r="AY160" s="42">
        <f t="shared" si="40"/>
        <v>0</v>
      </c>
      <c r="BA160" s="42">
        <f t="shared" si="41"/>
        <v>0</v>
      </c>
      <c r="BC160" s="42">
        <f t="shared" si="42"/>
        <v>0</v>
      </c>
      <c r="BE160" s="42">
        <f t="shared" si="43"/>
        <v>0</v>
      </c>
      <c r="BG160" s="82">
        <f t="shared" si="44"/>
        <v>36</v>
      </c>
    </row>
    <row r="161" spans="1:59" ht="12.75">
      <c r="A161" s="46" t="s">
        <v>154</v>
      </c>
      <c r="B161" s="70" t="s">
        <v>343</v>
      </c>
      <c r="C161" s="38">
        <v>15</v>
      </c>
      <c r="D161" s="69" t="s">
        <v>338</v>
      </c>
      <c r="E161" s="48"/>
      <c r="F161" s="51" t="s">
        <v>10</v>
      </c>
      <c r="L161" s="42">
        <f t="shared" si="30"/>
        <v>0</v>
      </c>
      <c r="S161" s="42">
        <f t="shared" si="31"/>
        <v>0</v>
      </c>
      <c r="U161" s="6">
        <v>2</v>
      </c>
      <c r="W161" s="6">
        <v>5</v>
      </c>
      <c r="X161" s="42">
        <f t="shared" si="32"/>
        <v>7</v>
      </c>
      <c r="AB161" s="42">
        <f t="shared" si="33"/>
        <v>0</v>
      </c>
      <c r="AD161" s="7">
        <v>6</v>
      </c>
      <c r="AH161" s="42">
        <f t="shared" si="34"/>
        <v>6</v>
      </c>
      <c r="AK161" s="49">
        <f t="shared" si="35"/>
        <v>0</v>
      </c>
      <c r="AM161" s="42">
        <f t="shared" si="36"/>
        <v>0</v>
      </c>
      <c r="AQ161" s="42">
        <f t="shared" si="37"/>
        <v>0</v>
      </c>
      <c r="AS161" s="42">
        <f t="shared" si="38"/>
        <v>0</v>
      </c>
      <c r="AW161" s="42">
        <f t="shared" si="39"/>
        <v>0</v>
      </c>
      <c r="AY161" s="42">
        <f t="shared" si="40"/>
        <v>0</v>
      </c>
      <c r="BA161" s="42">
        <f t="shared" si="41"/>
        <v>0</v>
      </c>
      <c r="BC161" s="42">
        <f t="shared" si="42"/>
        <v>0</v>
      </c>
      <c r="BE161" s="42">
        <f t="shared" si="43"/>
        <v>0</v>
      </c>
      <c r="BG161" s="82">
        <f t="shared" si="44"/>
        <v>13</v>
      </c>
    </row>
    <row r="162" spans="1:59" ht="12.75">
      <c r="A162" s="46" t="s">
        <v>344</v>
      </c>
      <c r="B162" s="70" t="s">
        <v>107</v>
      </c>
      <c r="C162" s="38">
        <v>15</v>
      </c>
      <c r="D162" s="69" t="s">
        <v>338</v>
      </c>
      <c r="E162" s="48"/>
      <c r="F162" s="51" t="s">
        <v>10</v>
      </c>
      <c r="G162" s="6">
        <v>8.5</v>
      </c>
      <c r="J162" s="6">
        <v>8</v>
      </c>
      <c r="K162" s="6">
        <v>9</v>
      </c>
      <c r="L162" s="42">
        <f t="shared" si="30"/>
        <v>25.5</v>
      </c>
      <c r="S162" s="42">
        <f t="shared" si="31"/>
        <v>0</v>
      </c>
      <c r="U162" s="6">
        <v>3</v>
      </c>
      <c r="X162" s="42">
        <f t="shared" si="32"/>
        <v>3</v>
      </c>
      <c r="AB162" s="42">
        <f t="shared" si="33"/>
        <v>0</v>
      </c>
      <c r="AH162" s="42">
        <f t="shared" si="34"/>
        <v>0</v>
      </c>
      <c r="AK162" s="49">
        <f t="shared" si="35"/>
        <v>0</v>
      </c>
      <c r="AM162" s="42">
        <f t="shared" si="36"/>
        <v>0</v>
      </c>
      <c r="AQ162" s="42">
        <f t="shared" si="37"/>
        <v>0</v>
      </c>
      <c r="AS162" s="42">
        <f t="shared" si="38"/>
        <v>0</v>
      </c>
      <c r="AW162" s="42">
        <f t="shared" si="39"/>
        <v>0</v>
      </c>
      <c r="AY162" s="42">
        <f t="shared" si="40"/>
        <v>0</v>
      </c>
      <c r="BA162" s="42">
        <f t="shared" si="41"/>
        <v>0</v>
      </c>
      <c r="BC162" s="42">
        <f t="shared" si="42"/>
        <v>0</v>
      </c>
      <c r="BE162" s="42">
        <f t="shared" si="43"/>
        <v>0</v>
      </c>
      <c r="BG162" s="95">
        <f t="shared" si="44"/>
        <v>28.5</v>
      </c>
    </row>
    <row r="163" spans="1:59" ht="12.75">
      <c r="A163" s="46" t="s">
        <v>345</v>
      </c>
      <c r="B163" s="70" t="s">
        <v>180</v>
      </c>
      <c r="C163" s="38">
        <v>15</v>
      </c>
      <c r="D163" s="69" t="s">
        <v>338</v>
      </c>
      <c r="E163" s="48"/>
      <c r="F163" s="51" t="s">
        <v>10</v>
      </c>
      <c r="L163" s="42">
        <f t="shared" si="30"/>
        <v>0</v>
      </c>
      <c r="S163" s="42">
        <f t="shared" si="31"/>
        <v>0</v>
      </c>
      <c r="X163" s="42">
        <f t="shared" si="32"/>
        <v>0</v>
      </c>
      <c r="Y163" s="7">
        <v>5</v>
      </c>
      <c r="AB163" s="42">
        <f t="shared" si="33"/>
        <v>5</v>
      </c>
      <c r="AG163" s="7">
        <v>5</v>
      </c>
      <c r="AH163" s="42">
        <f t="shared" si="34"/>
        <v>5</v>
      </c>
      <c r="AK163" s="49">
        <f t="shared" si="35"/>
        <v>0</v>
      </c>
      <c r="AM163" s="42">
        <f t="shared" si="36"/>
        <v>0</v>
      </c>
      <c r="AQ163" s="42">
        <f t="shared" si="37"/>
        <v>0</v>
      </c>
      <c r="AS163" s="42">
        <f t="shared" si="38"/>
        <v>0</v>
      </c>
      <c r="AW163" s="42">
        <f t="shared" si="39"/>
        <v>0</v>
      </c>
      <c r="AY163" s="42">
        <f t="shared" si="40"/>
        <v>0</v>
      </c>
      <c r="BA163" s="42">
        <f t="shared" si="41"/>
        <v>0</v>
      </c>
      <c r="BC163" s="42">
        <f t="shared" si="42"/>
        <v>0</v>
      </c>
      <c r="BE163" s="42">
        <f t="shared" si="43"/>
        <v>0</v>
      </c>
      <c r="BG163" s="82">
        <f t="shared" si="44"/>
        <v>10</v>
      </c>
    </row>
    <row r="164" spans="1:59" ht="12.75">
      <c r="A164" s="46" t="s">
        <v>317</v>
      </c>
      <c r="B164" s="70" t="s">
        <v>346</v>
      </c>
      <c r="C164" s="38">
        <v>15</v>
      </c>
      <c r="D164" s="69" t="s">
        <v>338</v>
      </c>
      <c r="E164" s="48"/>
      <c r="F164" s="51" t="s">
        <v>10</v>
      </c>
      <c r="L164" s="42">
        <f t="shared" si="30"/>
        <v>0</v>
      </c>
      <c r="S164" s="42">
        <f t="shared" si="31"/>
        <v>0</v>
      </c>
      <c r="X164" s="42">
        <f t="shared" si="32"/>
        <v>0</v>
      </c>
      <c r="AB164" s="42">
        <f t="shared" si="33"/>
        <v>0</v>
      </c>
      <c r="AC164" s="7">
        <v>25</v>
      </c>
      <c r="AE164" s="7">
        <v>2</v>
      </c>
      <c r="AH164" s="42">
        <f t="shared" si="34"/>
        <v>27</v>
      </c>
      <c r="AK164" s="49">
        <f t="shared" si="35"/>
        <v>0</v>
      </c>
      <c r="AM164" s="42">
        <f t="shared" si="36"/>
        <v>0</v>
      </c>
      <c r="AQ164" s="42">
        <f t="shared" si="37"/>
        <v>0</v>
      </c>
      <c r="AS164" s="42">
        <f t="shared" si="38"/>
        <v>0</v>
      </c>
      <c r="AW164" s="42">
        <f t="shared" si="39"/>
        <v>0</v>
      </c>
      <c r="AY164" s="42">
        <f t="shared" si="40"/>
        <v>0</v>
      </c>
      <c r="BA164" s="42">
        <f t="shared" si="41"/>
        <v>0</v>
      </c>
      <c r="BB164" s="7">
        <v>10</v>
      </c>
      <c r="BC164" s="42">
        <f t="shared" si="42"/>
        <v>10</v>
      </c>
      <c r="BE164" s="42">
        <f t="shared" si="43"/>
        <v>0</v>
      </c>
      <c r="BG164" s="82">
        <f t="shared" si="44"/>
        <v>37</v>
      </c>
    </row>
    <row r="165" spans="1:59" ht="12.75">
      <c r="A165" s="46" t="s">
        <v>347</v>
      </c>
      <c r="B165" s="70" t="s">
        <v>191</v>
      </c>
      <c r="C165" s="38">
        <v>15</v>
      </c>
      <c r="D165" s="69" t="s">
        <v>338</v>
      </c>
      <c r="E165" s="48"/>
      <c r="F165" s="51" t="s">
        <v>10</v>
      </c>
      <c r="L165" s="42">
        <f t="shared" si="30"/>
        <v>0</v>
      </c>
      <c r="S165" s="42">
        <f t="shared" si="31"/>
        <v>0</v>
      </c>
      <c r="X165" s="42">
        <f t="shared" si="32"/>
        <v>0</v>
      </c>
      <c r="AB165" s="42">
        <f t="shared" si="33"/>
        <v>0</v>
      </c>
      <c r="AD165" s="7">
        <v>4</v>
      </c>
      <c r="AH165" s="42">
        <f t="shared" si="34"/>
        <v>4</v>
      </c>
      <c r="AK165" s="49">
        <f t="shared" si="35"/>
        <v>0</v>
      </c>
      <c r="AM165" s="42">
        <f t="shared" si="36"/>
        <v>0</v>
      </c>
      <c r="AQ165" s="42">
        <f t="shared" si="37"/>
        <v>0</v>
      </c>
      <c r="AS165" s="42">
        <f t="shared" si="38"/>
        <v>0</v>
      </c>
      <c r="AW165" s="42">
        <f t="shared" si="39"/>
        <v>0</v>
      </c>
      <c r="AY165" s="42">
        <f t="shared" si="40"/>
        <v>0</v>
      </c>
      <c r="BA165" s="42">
        <f t="shared" si="41"/>
        <v>0</v>
      </c>
      <c r="BC165" s="42">
        <f t="shared" si="42"/>
        <v>0</v>
      </c>
      <c r="BE165" s="42">
        <f t="shared" si="43"/>
        <v>0</v>
      </c>
      <c r="BG165" s="82">
        <f t="shared" si="44"/>
        <v>4</v>
      </c>
    </row>
    <row r="166" spans="1:59" ht="12.75">
      <c r="A166" s="46" t="s">
        <v>308</v>
      </c>
      <c r="B166" s="70" t="s">
        <v>242</v>
      </c>
      <c r="C166" s="38">
        <v>15</v>
      </c>
      <c r="D166" s="69" t="s">
        <v>338</v>
      </c>
      <c r="E166" s="48"/>
      <c r="F166" s="51" t="s">
        <v>10</v>
      </c>
      <c r="L166" s="42">
        <f t="shared" si="30"/>
        <v>0</v>
      </c>
      <c r="S166" s="42">
        <f t="shared" si="31"/>
        <v>0</v>
      </c>
      <c r="X166" s="42">
        <f t="shared" si="32"/>
        <v>0</v>
      </c>
      <c r="AB166" s="42">
        <f t="shared" si="33"/>
        <v>0</v>
      </c>
      <c r="AF166" s="7">
        <v>4</v>
      </c>
      <c r="AH166" s="42">
        <f t="shared" si="34"/>
        <v>4</v>
      </c>
      <c r="AK166" s="49">
        <f t="shared" si="35"/>
        <v>0</v>
      </c>
      <c r="AM166" s="42">
        <f t="shared" si="36"/>
        <v>0</v>
      </c>
      <c r="AQ166" s="42">
        <f t="shared" si="37"/>
        <v>0</v>
      </c>
      <c r="AS166" s="42">
        <f t="shared" si="38"/>
        <v>0</v>
      </c>
      <c r="AW166" s="42">
        <f t="shared" si="39"/>
        <v>0</v>
      </c>
      <c r="AY166" s="42">
        <f t="shared" si="40"/>
        <v>0</v>
      </c>
      <c r="BA166" s="42">
        <f t="shared" si="41"/>
        <v>0</v>
      </c>
      <c r="BC166" s="42">
        <f t="shared" si="42"/>
        <v>0</v>
      </c>
      <c r="BD166" s="7">
        <v>10</v>
      </c>
      <c r="BE166" s="42">
        <f t="shared" si="43"/>
        <v>10</v>
      </c>
      <c r="BG166" s="82">
        <f t="shared" si="44"/>
        <v>14</v>
      </c>
    </row>
    <row r="167" spans="1:59" ht="12.75">
      <c r="A167" s="46" t="s">
        <v>348</v>
      </c>
      <c r="B167" s="70" t="s">
        <v>349</v>
      </c>
      <c r="C167" s="38">
        <v>15</v>
      </c>
      <c r="D167" s="66" t="s">
        <v>338</v>
      </c>
      <c r="E167" s="47"/>
      <c r="F167" s="51" t="s">
        <v>10</v>
      </c>
      <c r="I167" s="6">
        <v>4</v>
      </c>
      <c r="L167" s="42">
        <f t="shared" si="30"/>
        <v>4</v>
      </c>
      <c r="S167" s="42">
        <f t="shared" si="31"/>
        <v>0</v>
      </c>
      <c r="X167" s="42">
        <f t="shared" si="32"/>
        <v>0</v>
      </c>
      <c r="Z167" s="7">
        <v>3</v>
      </c>
      <c r="AA167" s="7">
        <v>4</v>
      </c>
      <c r="AB167" s="42">
        <f t="shared" si="33"/>
        <v>7</v>
      </c>
      <c r="AH167" s="42">
        <f t="shared" si="34"/>
        <v>0</v>
      </c>
      <c r="AK167" s="49">
        <f t="shared" si="35"/>
        <v>0</v>
      </c>
      <c r="AM167" s="42">
        <f t="shared" si="36"/>
        <v>0</v>
      </c>
      <c r="AQ167" s="42">
        <f t="shared" si="37"/>
        <v>0</v>
      </c>
      <c r="AS167" s="42">
        <f t="shared" si="38"/>
        <v>0</v>
      </c>
      <c r="AU167" s="7">
        <v>3</v>
      </c>
      <c r="AW167" s="42">
        <f t="shared" si="39"/>
        <v>3</v>
      </c>
      <c r="AY167" s="42">
        <f t="shared" si="40"/>
        <v>0</v>
      </c>
      <c r="BA167" s="42">
        <f t="shared" si="41"/>
        <v>0</v>
      </c>
      <c r="BC167" s="42">
        <f t="shared" si="42"/>
        <v>0</v>
      </c>
      <c r="BE167" s="42">
        <f t="shared" si="43"/>
        <v>0</v>
      </c>
      <c r="BG167" s="82">
        <f t="shared" si="44"/>
        <v>14</v>
      </c>
    </row>
    <row r="168" spans="1:59" ht="12.75">
      <c r="A168" s="46" t="s">
        <v>351</v>
      </c>
      <c r="B168" s="70" t="s">
        <v>180</v>
      </c>
      <c r="C168" s="77" t="s">
        <v>469</v>
      </c>
      <c r="D168" s="69" t="s">
        <v>350</v>
      </c>
      <c r="E168" s="48"/>
      <c r="F168" s="51" t="s">
        <v>10</v>
      </c>
      <c r="G168" s="6">
        <v>32</v>
      </c>
      <c r="L168" s="42">
        <f t="shared" si="30"/>
        <v>32</v>
      </c>
      <c r="S168" s="42">
        <f t="shared" si="31"/>
        <v>0</v>
      </c>
      <c r="T168" s="6">
        <v>6</v>
      </c>
      <c r="X168" s="42">
        <f t="shared" si="32"/>
        <v>6</v>
      </c>
      <c r="AB168" s="42">
        <f t="shared" si="33"/>
        <v>0</v>
      </c>
      <c r="AH168" s="42">
        <f t="shared" si="34"/>
        <v>0</v>
      </c>
      <c r="AK168" s="49">
        <f t="shared" si="35"/>
        <v>0</v>
      </c>
      <c r="AM168" s="42">
        <f t="shared" si="36"/>
        <v>0</v>
      </c>
      <c r="AQ168" s="42">
        <f t="shared" si="37"/>
        <v>0</v>
      </c>
      <c r="AS168" s="42">
        <f t="shared" si="38"/>
        <v>0</v>
      </c>
      <c r="AW168" s="42">
        <f t="shared" si="39"/>
        <v>0</v>
      </c>
      <c r="AY168" s="42">
        <f t="shared" si="40"/>
        <v>0</v>
      </c>
      <c r="BA168" s="42">
        <f t="shared" si="41"/>
        <v>0</v>
      </c>
      <c r="BC168" s="42">
        <f t="shared" si="42"/>
        <v>0</v>
      </c>
      <c r="BE168" s="42">
        <f t="shared" si="43"/>
        <v>0</v>
      </c>
      <c r="BG168" s="82">
        <f t="shared" si="44"/>
        <v>38</v>
      </c>
    </row>
    <row r="169" spans="1:59" ht="12.75">
      <c r="A169" s="46" t="s">
        <v>352</v>
      </c>
      <c r="B169" s="70" t="s">
        <v>245</v>
      </c>
      <c r="C169" s="77" t="s">
        <v>469</v>
      </c>
      <c r="D169" s="69" t="s">
        <v>350</v>
      </c>
      <c r="E169" s="48"/>
      <c r="F169" s="51" t="s">
        <v>10</v>
      </c>
      <c r="I169" s="6">
        <v>6.5</v>
      </c>
      <c r="K169" s="6">
        <v>6.5</v>
      </c>
      <c r="L169" s="42">
        <f t="shared" si="30"/>
        <v>13</v>
      </c>
      <c r="N169" s="6">
        <v>25</v>
      </c>
      <c r="S169" s="42">
        <f t="shared" si="31"/>
        <v>25</v>
      </c>
      <c r="X169" s="42">
        <f t="shared" si="32"/>
        <v>0</v>
      </c>
      <c r="AB169" s="42">
        <f t="shared" si="33"/>
        <v>0</v>
      </c>
      <c r="AH169" s="42">
        <f t="shared" si="34"/>
        <v>0</v>
      </c>
      <c r="AK169" s="49">
        <f t="shared" si="35"/>
        <v>0</v>
      </c>
      <c r="AM169" s="42">
        <f t="shared" si="36"/>
        <v>0</v>
      </c>
      <c r="AQ169" s="42">
        <f t="shared" si="37"/>
        <v>0</v>
      </c>
      <c r="AS169" s="42">
        <f t="shared" si="38"/>
        <v>0</v>
      </c>
      <c r="AW169" s="42">
        <f t="shared" si="39"/>
        <v>0</v>
      </c>
      <c r="AY169" s="42">
        <f t="shared" si="40"/>
        <v>0</v>
      </c>
      <c r="BA169" s="42">
        <f t="shared" si="41"/>
        <v>0</v>
      </c>
      <c r="BC169" s="42">
        <f t="shared" si="42"/>
        <v>0</v>
      </c>
      <c r="BE169" s="42">
        <f t="shared" si="43"/>
        <v>0</v>
      </c>
      <c r="BG169" s="82">
        <f t="shared" si="44"/>
        <v>38</v>
      </c>
    </row>
    <row r="170" spans="1:59" ht="12.75">
      <c r="A170" s="46" t="s">
        <v>353</v>
      </c>
      <c r="B170" s="70" t="s">
        <v>354</v>
      </c>
      <c r="C170" s="77" t="s">
        <v>469</v>
      </c>
      <c r="D170" s="69" t="s">
        <v>350</v>
      </c>
      <c r="E170" s="48"/>
      <c r="F170" s="51" t="s">
        <v>10</v>
      </c>
      <c r="L170" s="42">
        <f t="shared" si="30"/>
        <v>0</v>
      </c>
      <c r="S170" s="42">
        <f t="shared" si="31"/>
        <v>0</v>
      </c>
      <c r="W170" s="6">
        <v>5</v>
      </c>
      <c r="X170" s="42">
        <f t="shared" si="32"/>
        <v>5</v>
      </c>
      <c r="AB170" s="42">
        <f t="shared" si="33"/>
        <v>0</v>
      </c>
      <c r="AH170" s="42">
        <f t="shared" si="34"/>
        <v>0</v>
      </c>
      <c r="AK170" s="49">
        <f t="shared" si="35"/>
        <v>0</v>
      </c>
      <c r="AM170" s="42">
        <f t="shared" si="36"/>
        <v>0</v>
      </c>
      <c r="AQ170" s="42">
        <f t="shared" si="37"/>
        <v>0</v>
      </c>
      <c r="AS170" s="42">
        <f t="shared" si="38"/>
        <v>0</v>
      </c>
      <c r="AW170" s="42">
        <f t="shared" si="39"/>
        <v>0</v>
      </c>
      <c r="AY170" s="42">
        <f t="shared" si="40"/>
        <v>0</v>
      </c>
      <c r="BA170" s="42">
        <f t="shared" si="41"/>
        <v>0</v>
      </c>
      <c r="BC170" s="42">
        <f t="shared" si="42"/>
        <v>0</v>
      </c>
      <c r="BE170" s="42">
        <f t="shared" si="43"/>
        <v>0</v>
      </c>
      <c r="BG170" s="82">
        <f t="shared" si="44"/>
        <v>5</v>
      </c>
    </row>
    <row r="171" spans="1:59" ht="12.75">
      <c r="A171" s="46" t="s">
        <v>355</v>
      </c>
      <c r="B171" s="70" t="s">
        <v>245</v>
      </c>
      <c r="C171" s="77" t="s">
        <v>469</v>
      </c>
      <c r="D171" s="69" t="s">
        <v>350</v>
      </c>
      <c r="E171" s="48"/>
      <c r="F171" s="51" t="s">
        <v>10</v>
      </c>
      <c r="L171" s="42">
        <f t="shared" si="30"/>
        <v>0</v>
      </c>
      <c r="S171" s="42">
        <f t="shared" si="31"/>
        <v>0</v>
      </c>
      <c r="X171" s="42">
        <f t="shared" si="32"/>
        <v>0</v>
      </c>
      <c r="AB171" s="42">
        <f t="shared" si="33"/>
        <v>0</v>
      </c>
      <c r="AC171" s="7">
        <v>6</v>
      </c>
      <c r="AH171" s="42">
        <f t="shared" si="34"/>
        <v>6</v>
      </c>
      <c r="AK171" s="49">
        <f t="shared" si="35"/>
        <v>0</v>
      </c>
      <c r="AM171" s="42">
        <f t="shared" si="36"/>
        <v>0</v>
      </c>
      <c r="AQ171" s="42">
        <f t="shared" si="37"/>
        <v>0</v>
      </c>
      <c r="AS171" s="42">
        <f t="shared" si="38"/>
        <v>0</v>
      </c>
      <c r="AW171" s="42">
        <f t="shared" si="39"/>
        <v>0</v>
      </c>
      <c r="AY171" s="42">
        <f t="shared" si="40"/>
        <v>0</v>
      </c>
      <c r="BA171" s="42">
        <f t="shared" si="41"/>
        <v>0</v>
      </c>
      <c r="BC171" s="42">
        <f t="shared" si="42"/>
        <v>0</v>
      </c>
      <c r="BE171" s="42">
        <f t="shared" si="43"/>
        <v>0</v>
      </c>
      <c r="BG171" s="82">
        <f t="shared" si="44"/>
        <v>6</v>
      </c>
    </row>
    <row r="172" spans="1:59" ht="12.75">
      <c r="A172" s="46" t="s">
        <v>356</v>
      </c>
      <c r="B172" s="70" t="s">
        <v>357</v>
      </c>
      <c r="C172" s="77" t="s">
        <v>469</v>
      </c>
      <c r="D172" s="69" t="s">
        <v>350</v>
      </c>
      <c r="E172" s="48"/>
      <c r="F172" s="51" t="s">
        <v>10</v>
      </c>
      <c r="L172" s="42">
        <f t="shared" si="30"/>
        <v>0</v>
      </c>
      <c r="S172" s="42">
        <f t="shared" si="31"/>
        <v>0</v>
      </c>
      <c r="X172" s="42">
        <f t="shared" si="32"/>
        <v>0</v>
      </c>
      <c r="AB172" s="42">
        <f t="shared" si="33"/>
        <v>0</v>
      </c>
      <c r="AD172" s="7">
        <v>11</v>
      </c>
      <c r="AH172" s="42">
        <f t="shared" si="34"/>
        <v>11</v>
      </c>
      <c r="AK172" s="49">
        <f t="shared" si="35"/>
        <v>0</v>
      </c>
      <c r="AM172" s="42">
        <f t="shared" si="36"/>
        <v>0</v>
      </c>
      <c r="AQ172" s="42">
        <f t="shared" si="37"/>
        <v>0</v>
      </c>
      <c r="AS172" s="42">
        <f t="shared" si="38"/>
        <v>0</v>
      </c>
      <c r="AW172" s="42">
        <f t="shared" si="39"/>
        <v>0</v>
      </c>
      <c r="AY172" s="42">
        <f t="shared" si="40"/>
        <v>0</v>
      </c>
      <c r="BA172" s="42">
        <f t="shared" si="41"/>
        <v>0</v>
      </c>
      <c r="BC172" s="42">
        <f t="shared" si="42"/>
        <v>0</v>
      </c>
      <c r="BE172" s="42">
        <f t="shared" si="43"/>
        <v>0</v>
      </c>
      <c r="BG172" s="82">
        <f t="shared" si="44"/>
        <v>11</v>
      </c>
    </row>
    <row r="173" spans="1:59" ht="12.75">
      <c r="A173" s="46" t="s">
        <v>358</v>
      </c>
      <c r="B173" s="70" t="s">
        <v>359</v>
      </c>
      <c r="C173" s="77" t="s">
        <v>469</v>
      </c>
      <c r="D173" s="69" t="s">
        <v>350</v>
      </c>
      <c r="E173" s="48"/>
      <c r="F173" s="51" t="s">
        <v>10</v>
      </c>
      <c r="L173" s="42">
        <f t="shared" si="30"/>
        <v>0</v>
      </c>
      <c r="S173" s="42">
        <f t="shared" si="31"/>
        <v>0</v>
      </c>
      <c r="T173" s="6">
        <v>5</v>
      </c>
      <c r="X173" s="42">
        <f t="shared" si="32"/>
        <v>5</v>
      </c>
      <c r="AB173" s="42">
        <f t="shared" si="33"/>
        <v>0</v>
      </c>
      <c r="AE173" s="7">
        <v>3</v>
      </c>
      <c r="AF173" s="7">
        <v>6</v>
      </c>
      <c r="AH173" s="42">
        <f t="shared" si="34"/>
        <v>9</v>
      </c>
      <c r="AK173" s="49">
        <f t="shared" si="35"/>
        <v>0</v>
      </c>
      <c r="AM173" s="42">
        <f t="shared" si="36"/>
        <v>0</v>
      </c>
      <c r="AQ173" s="42">
        <f t="shared" si="37"/>
        <v>0</v>
      </c>
      <c r="AS173" s="42">
        <f t="shared" si="38"/>
        <v>0</v>
      </c>
      <c r="AW173" s="42">
        <f t="shared" si="39"/>
        <v>0</v>
      </c>
      <c r="AY173" s="42">
        <f t="shared" si="40"/>
        <v>0</v>
      </c>
      <c r="BA173" s="42">
        <f t="shared" si="41"/>
        <v>0</v>
      </c>
      <c r="BC173" s="42">
        <f t="shared" si="42"/>
        <v>0</v>
      </c>
      <c r="BE173" s="42">
        <f t="shared" si="43"/>
        <v>0</v>
      </c>
      <c r="BG173" s="82">
        <f t="shared" si="44"/>
        <v>14</v>
      </c>
    </row>
    <row r="174" spans="1:59" ht="12.75">
      <c r="A174" s="46" t="s">
        <v>455</v>
      </c>
      <c r="B174" s="70" t="s">
        <v>370</v>
      </c>
      <c r="C174" s="77" t="s">
        <v>469</v>
      </c>
      <c r="D174" s="69" t="s">
        <v>350</v>
      </c>
      <c r="E174" s="48"/>
      <c r="F174" s="51" t="s">
        <v>10</v>
      </c>
      <c r="L174" s="42">
        <f>SUM(G174:K174)</f>
        <v>0</v>
      </c>
      <c r="S174" s="42">
        <f>SUM(M174:R174)</f>
        <v>0</v>
      </c>
      <c r="X174" s="42">
        <f>SUM(T174:W174)</f>
        <v>0</v>
      </c>
      <c r="AB174" s="42">
        <f>SUM(Y174:AA174)</f>
        <v>0</v>
      </c>
      <c r="AC174" s="6">
        <v>28</v>
      </c>
      <c r="AD174" s="6"/>
      <c r="AE174" s="6"/>
      <c r="AF174" s="6"/>
      <c r="AH174" s="42">
        <f>SUM(AC174:AG174)</f>
        <v>28</v>
      </c>
      <c r="AK174" s="49">
        <f>SUM(AI174:AJ174)</f>
        <v>0</v>
      </c>
      <c r="AM174" s="42">
        <f>SUM(AL174)</f>
        <v>0</v>
      </c>
      <c r="AQ174" s="42">
        <f>SUM(AN174:AP174)</f>
        <v>0</v>
      </c>
      <c r="AS174" s="42">
        <f>SUM(AR174)</f>
        <v>0</v>
      </c>
      <c r="AW174" s="42">
        <f>SUM(AT174:AV174)</f>
        <v>0</v>
      </c>
      <c r="AY174" s="42">
        <f>SUM(AX174)</f>
        <v>0</v>
      </c>
      <c r="BA174" s="42">
        <f>SUM(AZ174)</f>
        <v>0</v>
      </c>
      <c r="BB174" s="7">
        <v>10</v>
      </c>
      <c r="BC174" s="42">
        <f>SUM(BB174)</f>
        <v>10</v>
      </c>
      <c r="BD174" s="6"/>
      <c r="BE174" s="42">
        <f>SUM(BD174)</f>
        <v>0</v>
      </c>
      <c r="BG174" s="82">
        <f>+BE174+BC174+BA174+AY174+AW174+AS174+AQ174+AQ174+AM174+AK174+AH174+AB174+X174+S174+L174</f>
        <v>38</v>
      </c>
    </row>
    <row r="175" spans="1:59" ht="12.75">
      <c r="A175" s="46" t="s">
        <v>360</v>
      </c>
      <c r="B175" s="70" t="s">
        <v>361</v>
      </c>
      <c r="C175" s="77" t="s">
        <v>469</v>
      </c>
      <c r="D175" s="69" t="s">
        <v>350</v>
      </c>
      <c r="E175" s="48"/>
      <c r="F175" s="51" t="s">
        <v>10</v>
      </c>
      <c r="L175" s="42">
        <f t="shared" si="30"/>
        <v>0</v>
      </c>
      <c r="S175" s="42">
        <f t="shared" si="31"/>
        <v>0</v>
      </c>
      <c r="X175" s="42">
        <f t="shared" si="32"/>
        <v>0</v>
      </c>
      <c r="AB175" s="42">
        <f t="shared" si="33"/>
        <v>0</v>
      </c>
      <c r="AH175" s="42">
        <f t="shared" si="34"/>
        <v>0</v>
      </c>
      <c r="AK175" s="49">
        <f t="shared" si="35"/>
        <v>0</v>
      </c>
      <c r="AM175" s="42">
        <f t="shared" si="36"/>
        <v>0</v>
      </c>
      <c r="AQ175" s="42">
        <f t="shared" si="37"/>
        <v>0</v>
      </c>
      <c r="AS175" s="42">
        <f t="shared" si="38"/>
        <v>0</v>
      </c>
      <c r="AW175" s="42">
        <f t="shared" si="39"/>
        <v>0</v>
      </c>
      <c r="AY175" s="42">
        <f t="shared" si="40"/>
        <v>0</v>
      </c>
      <c r="BA175" s="42">
        <f t="shared" si="41"/>
        <v>0</v>
      </c>
      <c r="BB175" s="7">
        <v>6</v>
      </c>
      <c r="BC175" s="42">
        <f t="shared" si="42"/>
        <v>6</v>
      </c>
      <c r="BE175" s="42">
        <f t="shared" si="43"/>
        <v>0</v>
      </c>
      <c r="BG175" s="82">
        <f t="shared" si="44"/>
        <v>6</v>
      </c>
    </row>
    <row r="176" spans="1:59" ht="12.75">
      <c r="A176" s="46" t="s">
        <v>363</v>
      </c>
      <c r="B176" s="70" t="s">
        <v>364</v>
      </c>
      <c r="C176" s="38">
        <v>14</v>
      </c>
      <c r="D176" s="66" t="s">
        <v>362</v>
      </c>
      <c r="E176" s="47"/>
      <c r="F176" s="51" t="s">
        <v>10</v>
      </c>
      <c r="G176" s="6">
        <v>17</v>
      </c>
      <c r="L176" s="42">
        <f t="shared" si="30"/>
        <v>17</v>
      </c>
      <c r="S176" s="42">
        <f t="shared" si="31"/>
        <v>0</v>
      </c>
      <c r="X176" s="42">
        <f t="shared" si="32"/>
        <v>0</v>
      </c>
      <c r="AB176" s="42">
        <f t="shared" si="33"/>
        <v>0</v>
      </c>
      <c r="AH176" s="42">
        <f t="shared" si="34"/>
        <v>0</v>
      </c>
      <c r="AK176" s="49">
        <f t="shared" si="35"/>
        <v>0</v>
      </c>
      <c r="AM176" s="42">
        <f t="shared" si="36"/>
        <v>0</v>
      </c>
      <c r="AQ176" s="42">
        <f t="shared" si="37"/>
        <v>0</v>
      </c>
      <c r="AS176" s="42">
        <f t="shared" si="38"/>
        <v>0</v>
      </c>
      <c r="AW176" s="42">
        <f t="shared" si="39"/>
        <v>0</v>
      </c>
      <c r="AY176" s="42">
        <f t="shared" si="40"/>
        <v>0</v>
      </c>
      <c r="BA176" s="42">
        <f t="shared" si="41"/>
        <v>0</v>
      </c>
      <c r="BC176" s="42">
        <f t="shared" si="42"/>
        <v>0</v>
      </c>
      <c r="BE176" s="42">
        <f t="shared" si="43"/>
        <v>0</v>
      </c>
      <c r="BG176" s="82">
        <f t="shared" si="44"/>
        <v>17</v>
      </c>
    </row>
    <row r="177" spans="1:59" ht="12.75">
      <c r="A177" s="46" t="s">
        <v>365</v>
      </c>
      <c r="B177" s="70" t="s">
        <v>366</v>
      </c>
      <c r="C177" s="38">
        <v>14</v>
      </c>
      <c r="D177" s="69" t="s">
        <v>362</v>
      </c>
      <c r="E177" s="48"/>
      <c r="F177" s="51" t="s">
        <v>10</v>
      </c>
      <c r="G177" s="6">
        <v>10</v>
      </c>
      <c r="L177" s="42">
        <f t="shared" si="30"/>
        <v>10</v>
      </c>
      <c r="S177" s="42">
        <f t="shared" si="31"/>
        <v>0</v>
      </c>
      <c r="X177" s="42">
        <f t="shared" si="32"/>
        <v>0</v>
      </c>
      <c r="AB177" s="42">
        <f t="shared" si="33"/>
        <v>0</v>
      </c>
      <c r="AH177" s="42">
        <f t="shared" si="34"/>
        <v>0</v>
      </c>
      <c r="AK177" s="49">
        <f t="shared" si="35"/>
        <v>0</v>
      </c>
      <c r="AM177" s="42">
        <f t="shared" si="36"/>
        <v>0</v>
      </c>
      <c r="AQ177" s="42">
        <f t="shared" si="37"/>
        <v>0</v>
      </c>
      <c r="AS177" s="42">
        <f t="shared" si="38"/>
        <v>0</v>
      </c>
      <c r="AW177" s="42">
        <f t="shared" si="39"/>
        <v>0</v>
      </c>
      <c r="AY177" s="42">
        <f t="shared" si="40"/>
        <v>0</v>
      </c>
      <c r="BA177" s="42">
        <f t="shared" si="41"/>
        <v>0</v>
      </c>
      <c r="BC177" s="42">
        <f t="shared" si="42"/>
        <v>0</v>
      </c>
      <c r="BE177" s="42">
        <f t="shared" si="43"/>
        <v>0</v>
      </c>
      <c r="BG177" s="82">
        <f t="shared" si="44"/>
        <v>10</v>
      </c>
    </row>
    <row r="178" spans="1:59" ht="12.75">
      <c r="A178" s="46" t="s">
        <v>367</v>
      </c>
      <c r="B178" s="70" t="s">
        <v>368</v>
      </c>
      <c r="C178" s="38">
        <v>14</v>
      </c>
      <c r="D178" s="66" t="s">
        <v>362</v>
      </c>
      <c r="E178" s="47"/>
      <c r="F178" s="51" t="s">
        <v>10</v>
      </c>
      <c r="L178" s="42">
        <f t="shared" si="30"/>
        <v>0</v>
      </c>
      <c r="Q178" s="6">
        <v>5</v>
      </c>
      <c r="S178" s="42">
        <f t="shared" si="31"/>
        <v>5</v>
      </c>
      <c r="X178" s="42">
        <f t="shared" si="32"/>
        <v>0</v>
      </c>
      <c r="AB178" s="42">
        <f t="shared" si="33"/>
        <v>0</v>
      </c>
      <c r="AH178" s="42">
        <f t="shared" si="34"/>
        <v>0</v>
      </c>
      <c r="AK178" s="49">
        <f t="shared" si="35"/>
        <v>0</v>
      </c>
      <c r="AM178" s="42">
        <f t="shared" si="36"/>
        <v>0</v>
      </c>
      <c r="AQ178" s="42">
        <f t="shared" si="37"/>
        <v>0</v>
      </c>
      <c r="AS178" s="42">
        <f t="shared" si="38"/>
        <v>0</v>
      </c>
      <c r="AW178" s="42">
        <f t="shared" si="39"/>
        <v>0</v>
      </c>
      <c r="AY178" s="42">
        <f t="shared" si="40"/>
        <v>0</v>
      </c>
      <c r="BA178" s="42">
        <f t="shared" si="41"/>
        <v>0</v>
      </c>
      <c r="BC178" s="42">
        <f t="shared" si="42"/>
        <v>0</v>
      </c>
      <c r="BE178" s="42">
        <f t="shared" si="43"/>
        <v>0</v>
      </c>
      <c r="BG178" s="82">
        <f t="shared" si="44"/>
        <v>5</v>
      </c>
    </row>
    <row r="179" spans="1:59" ht="12.75">
      <c r="A179" s="46" t="s">
        <v>369</v>
      </c>
      <c r="B179" s="70" t="s">
        <v>370</v>
      </c>
      <c r="C179" s="38">
        <v>14</v>
      </c>
      <c r="D179" s="69" t="s">
        <v>362</v>
      </c>
      <c r="E179" s="48"/>
      <c r="F179" s="51" t="s">
        <v>10</v>
      </c>
      <c r="L179" s="42">
        <f t="shared" si="30"/>
        <v>0</v>
      </c>
      <c r="N179" s="6">
        <v>6</v>
      </c>
      <c r="S179" s="42">
        <f t="shared" si="31"/>
        <v>6</v>
      </c>
      <c r="X179" s="42">
        <f t="shared" si="32"/>
        <v>0</v>
      </c>
      <c r="AB179" s="42">
        <f t="shared" si="33"/>
        <v>0</v>
      </c>
      <c r="AD179" s="7">
        <v>24</v>
      </c>
      <c r="AE179" s="7">
        <v>8</v>
      </c>
      <c r="AH179" s="42">
        <f t="shared" si="34"/>
        <v>32</v>
      </c>
      <c r="AK179" s="49">
        <f t="shared" si="35"/>
        <v>0</v>
      </c>
      <c r="AM179" s="42">
        <f t="shared" si="36"/>
        <v>0</v>
      </c>
      <c r="AQ179" s="42">
        <f t="shared" si="37"/>
        <v>0</v>
      </c>
      <c r="AS179" s="42">
        <f t="shared" si="38"/>
        <v>0</v>
      </c>
      <c r="AW179" s="42">
        <f t="shared" si="39"/>
        <v>0</v>
      </c>
      <c r="AY179" s="42">
        <f t="shared" si="40"/>
        <v>0</v>
      </c>
      <c r="BA179" s="42">
        <f t="shared" si="41"/>
        <v>0</v>
      </c>
      <c r="BC179" s="42">
        <f t="shared" si="42"/>
        <v>0</v>
      </c>
      <c r="BE179" s="42">
        <f t="shared" si="43"/>
        <v>0</v>
      </c>
      <c r="BG179" s="82">
        <f t="shared" si="44"/>
        <v>38</v>
      </c>
    </row>
    <row r="180" spans="1:59" ht="12.75">
      <c r="A180" s="46" t="s">
        <v>371</v>
      </c>
      <c r="B180" s="70" t="s">
        <v>342</v>
      </c>
      <c r="C180" s="38">
        <v>14</v>
      </c>
      <c r="D180" s="69" t="s">
        <v>362</v>
      </c>
      <c r="E180" s="48"/>
      <c r="F180" s="51" t="s">
        <v>10</v>
      </c>
      <c r="L180" s="42">
        <f t="shared" si="30"/>
        <v>0</v>
      </c>
      <c r="R180" s="6">
        <v>4</v>
      </c>
      <c r="S180" s="42">
        <f t="shared" si="31"/>
        <v>4</v>
      </c>
      <c r="X180" s="42">
        <f t="shared" si="32"/>
        <v>0</v>
      </c>
      <c r="AB180" s="42">
        <f t="shared" si="33"/>
        <v>0</v>
      </c>
      <c r="AH180" s="42">
        <f t="shared" si="34"/>
        <v>0</v>
      </c>
      <c r="AK180" s="49">
        <f t="shared" si="35"/>
        <v>0</v>
      </c>
      <c r="AM180" s="42">
        <f t="shared" si="36"/>
        <v>0</v>
      </c>
      <c r="AQ180" s="42">
        <f t="shared" si="37"/>
        <v>0</v>
      </c>
      <c r="AS180" s="42">
        <f t="shared" si="38"/>
        <v>0</v>
      </c>
      <c r="AW180" s="42">
        <f t="shared" si="39"/>
        <v>0</v>
      </c>
      <c r="AY180" s="42">
        <f t="shared" si="40"/>
        <v>0</v>
      </c>
      <c r="BA180" s="42">
        <f t="shared" si="41"/>
        <v>0</v>
      </c>
      <c r="BC180" s="42">
        <f t="shared" si="42"/>
        <v>0</v>
      </c>
      <c r="BE180" s="42">
        <f t="shared" si="43"/>
        <v>0</v>
      </c>
      <c r="BG180" s="82">
        <f t="shared" si="44"/>
        <v>4</v>
      </c>
    </row>
    <row r="181" spans="1:59" ht="12.75">
      <c r="A181" s="46" t="s">
        <v>372</v>
      </c>
      <c r="B181" s="70" t="s">
        <v>373</v>
      </c>
      <c r="C181" s="38">
        <v>14</v>
      </c>
      <c r="D181" s="79" t="s">
        <v>362</v>
      </c>
      <c r="E181" s="63"/>
      <c r="F181" s="51" t="s">
        <v>10</v>
      </c>
      <c r="L181" s="42">
        <f t="shared" si="30"/>
        <v>0</v>
      </c>
      <c r="O181" s="6">
        <v>2</v>
      </c>
      <c r="S181" s="42">
        <f t="shared" si="31"/>
        <v>2</v>
      </c>
      <c r="V181" s="6">
        <v>4</v>
      </c>
      <c r="X181" s="42">
        <f t="shared" si="32"/>
        <v>4</v>
      </c>
      <c r="AA181" s="7">
        <v>2</v>
      </c>
      <c r="AB181" s="42">
        <f t="shared" si="33"/>
        <v>2</v>
      </c>
      <c r="AF181" s="7">
        <v>4</v>
      </c>
      <c r="AH181" s="42">
        <f t="shared" si="34"/>
        <v>4</v>
      </c>
      <c r="AK181" s="49">
        <f t="shared" si="35"/>
        <v>0</v>
      </c>
      <c r="AM181" s="42">
        <f t="shared" si="36"/>
        <v>0</v>
      </c>
      <c r="AQ181" s="42">
        <f t="shared" si="37"/>
        <v>0</v>
      </c>
      <c r="AS181" s="42">
        <f t="shared" si="38"/>
        <v>0</v>
      </c>
      <c r="AW181" s="42">
        <f t="shared" si="39"/>
        <v>0</v>
      </c>
      <c r="AY181" s="42">
        <f t="shared" si="40"/>
        <v>0</v>
      </c>
      <c r="BA181" s="42">
        <f t="shared" si="41"/>
        <v>0</v>
      </c>
      <c r="BC181" s="42">
        <f t="shared" si="42"/>
        <v>0</v>
      </c>
      <c r="BE181" s="42">
        <f t="shared" si="43"/>
        <v>0</v>
      </c>
      <c r="BG181" s="82">
        <f t="shared" si="44"/>
        <v>12</v>
      </c>
    </row>
    <row r="182" spans="1:59" ht="12.75">
      <c r="A182" s="46" t="s">
        <v>374</v>
      </c>
      <c r="B182" s="70" t="s">
        <v>375</v>
      </c>
      <c r="C182" s="38">
        <v>14</v>
      </c>
      <c r="D182" s="69" t="s">
        <v>362</v>
      </c>
      <c r="E182" s="48"/>
      <c r="F182" s="51" t="s">
        <v>10</v>
      </c>
      <c r="L182" s="42">
        <f t="shared" si="30"/>
        <v>0</v>
      </c>
      <c r="S182" s="42">
        <f t="shared" si="31"/>
        <v>0</v>
      </c>
      <c r="T182" s="6">
        <v>38</v>
      </c>
      <c r="X182" s="42">
        <f t="shared" si="32"/>
        <v>38</v>
      </c>
      <c r="AB182" s="42">
        <f t="shared" si="33"/>
        <v>0</v>
      </c>
      <c r="AH182" s="42">
        <f t="shared" si="34"/>
        <v>0</v>
      </c>
      <c r="AK182" s="49">
        <f t="shared" si="35"/>
        <v>0</v>
      </c>
      <c r="AM182" s="42">
        <f t="shared" si="36"/>
        <v>0</v>
      </c>
      <c r="AQ182" s="42">
        <f t="shared" si="37"/>
        <v>0</v>
      </c>
      <c r="AS182" s="42">
        <f t="shared" si="38"/>
        <v>0</v>
      </c>
      <c r="AW182" s="42">
        <f t="shared" si="39"/>
        <v>0</v>
      </c>
      <c r="AY182" s="42">
        <f t="shared" si="40"/>
        <v>0</v>
      </c>
      <c r="BA182" s="42">
        <f t="shared" si="41"/>
        <v>0</v>
      </c>
      <c r="BC182" s="42">
        <f t="shared" si="42"/>
        <v>0</v>
      </c>
      <c r="BE182" s="42">
        <f t="shared" si="43"/>
        <v>0</v>
      </c>
      <c r="BG182" s="82">
        <f t="shared" si="44"/>
        <v>38</v>
      </c>
    </row>
    <row r="183" spans="1:59" ht="12.75">
      <c r="A183" s="46" t="s">
        <v>376</v>
      </c>
      <c r="B183" s="70" t="s">
        <v>377</v>
      </c>
      <c r="C183" s="38">
        <v>14</v>
      </c>
      <c r="D183" s="69" t="s">
        <v>362</v>
      </c>
      <c r="E183" s="48"/>
      <c r="F183" s="51" t="s">
        <v>10</v>
      </c>
      <c r="L183" s="42">
        <f t="shared" si="30"/>
        <v>0</v>
      </c>
      <c r="S183" s="42">
        <f t="shared" si="31"/>
        <v>0</v>
      </c>
      <c r="X183" s="42">
        <f t="shared" si="32"/>
        <v>0</v>
      </c>
      <c r="Z183" s="7">
        <v>3</v>
      </c>
      <c r="AB183" s="42">
        <f t="shared" si="33"/>
        <v>3</v>
      </c>
      <c r="AH183" s="42">
        <f t="shared" si="34"/>
        <v>0</v>
      </c>
      <c r="AK183" s="49">
        <f t="shared" si="35"/>
        <v>0</v>
      </c>
      <c r="AM183" s="42">
        <f t="shared" si="36"/>
        <v>0</v>
      </c>
      <c r="AQ183" s="42">
        <f t="shared" si="37"/>
        <v>0</v>
      </c>
      <c r="AS183" s="42">
        <f t="shared" si="38"/>
        <v>0</v>
      </c>
      <c r="AW183" s="42">
        <f t="shared" si="39"/>
        <v>0</v>
      </c>
      <c r="AY183" s="42">
        <f t="shared" si="40"/>
        <v>0</v>
      </c>
      <c r="BA183" s="42">
        <f t="shared" si="41"/>
        <v>0</v>
      </c>
      <c r="BC183" s="42">
        <f t="shared" si="42"/>
        <v>0</v>
      </c>
      <c r="BE183" s="42">
        <f t="shared" si="43"/>
        <v>0</v>
      </c>
      <c r="BG183" s="82">
        <f t="shared" si="44"/>
        <v>3</v>
      </c>
    </row>
    <row r="184" spans="1:59" ht="12.75">
      <c r="A184" s="46" t="s">
        <v>367</v>
      </c>
      <c r="B184" s="70" t="s">
        <v>92</v>
      </c>
      <c r="C184" s="38">
        <v>14</v>
      </c>
      <c r="D184" s="66" t="s">
        <v>362</v>
      </c>
      <c r="E184" s="47"/>
      <c r="F184" s="51" t="s">
        <v>10</v>
      </c>
      <c r="L184" s="42">
        <f t="shared" si="30"/>
        <v>0</v>
      </c>
      <c r="S184" s="42">
        <f t="shared" si="31"/>
        <v>0</v>
      </c>
      <c r="X184" s="42">
        <f t="shared" si="32"/>
        <v>0</v>
      </c>
      <c r="AB184" s="42">
        <f t="shared" si="33"/>
        <v>0</v>
      </c>
      <c r="AG184" s="7">
        <v>4</v>
      </c>
      <c r="AH184" s="42">
        <f t="shared" si="34"/>
        <v>4</v>
      </c>
      <c r="AK184" s="49">
        <f t="shared" si="35"/>
        <v>0</v>
      </c>
      <c r="AM184" s="42">
        <f t="shared" si="36"/>
        <v>0</v>
      </c>
      <c r="AQ184" s="42">
        <f t="shared" si="37"/>
        <v>0</v>
      </c>
      <c r="AS184" s="42">
        <f t="shared" si="38"/>
        <v>0</v>
      </c>
      <c r="AW184" s="42">
        <f t="shared" si="39"/>
        <v>0</v>
      </c>
      <c r="AY184" s="42">
        <f t="shared" si="40"/>
        <v>0</v>
      </c>
      <c r="BA184" s="42">
        <f t="shared" si="41"/>
        <v>0</v>
      </c>
      <c r="BC184" s="42">
        <f t="shared" si="42"/>
        <v>0</v>
      </c>
      <c r="BE184" s="42">
        <f t="shared" si="43"/>
        <v>0</v>
      </c>
      <c r="BG184" s="82">
        <f t="shared" si="44"/>
        <v>4</v>
      </c>
    </row>
    <row r="185" spans="1:59" ht="12.75">
      <c r="A185" s="57" t="s">
        <v>379</v>
      </c>
      <c r="B185" s="72" t="s">
        <v>160</v>
      </c>
      <c r="C185" s="38">
        <v>27</v>
      </c>
      <c r="D185" s="69" t="s">
        <v>378</v>
      </c>
      <c r="E185" s="48"/>
      <c r="F185" s="51" t="s">
        <v>10</v>
      </c>
      <c r="L185" s="42">
        <f t="shared" si="30"/>
        <v>0</v>
      </c>
      <c r="S185" s="42">
        <f t="shared" si="31"/>
        <v>0</v>
      </c>
      <c r="X185" s="42">
        <f t="shared" si="32"/>
        <v>0</v>
      </c>
      <c r="AB185" s="42">
        <f t="shared" si="33"/>
        <v>0</v>
      </c>
      <c r="AH185" s="42">
        <f t="shared" si="34"/>
        <v>0</v>
      </c>
      <c r="AK185" s="49">
        <f t="shared" si="35"/>
        <v>0</v>
      </c>
      <c r="AM185" s="42">
        <f t="shared" si="36"/>
        <v>0</v>
      </c>
      <c r="AQ185" s="42">
        <f t="shared" si="37"/>
        <v>0</v>
      </c>
      <c r="AS185" s="42">
        <f t="shared" si="38"/>
        <v>0</v>
      </c>
      <c r="AW185" s="42">
        <f t="shared" si="39"/>
        <v>0</v>
      </c>
      <c r="AX185" s="7">
        <v>34</v>
      </c>
      <c r="AY185" s="42">
        <f t="shared" si="40"/>
        <v>34</v>
      </c>
      <c r="BA185" s="42">
        <f t="shared" si="41"/>
        <v>0</v>
      </c>
      <c r="BC185" s="42">
        <f t="shared" si="42"/>
        <v>0</v>
      </c>
      <c r="BE185" s="42">
        <f t="shared" si="43"/>
        <v>0</v>
      </c>
      <c r="BG185" s="82">
        <f t="shared" si="44"/>
        <v>34</v>
      </c>
    </row>
    <row r="186" spans="1:59" ht="12.75">
      <c r="A186" s="46" t="s">
        <v>234</v>
      </c>
      <c r="B186" s="70" t="s">
        <v>380</v>
      </c>
      <c r="C186" s="38">
        <v>27</v>
      </c>
      <c r="D186" s="69" t="s">
        <v>378</v>
      </c>
      <c r="E186" s="48"/>
      <c r="F186" s="51" t="s">
        <v>10</v>
      </c>
      <c r="L186" s="42">
        <f t="shared" si="30"/>
        <v>0</v>
      </c>
      <c r="S186" s="42">
        <f t="shared" si="31"/>
        <v>0</v>
      </c>
      <c r="X186" s="42">
        <f t="shared" si="32"/>
        <v>0</v>
      </c>
      <c r="AB186" s="42">
        <f t="shared" si="33"/>
        <v>0</v>
      </c>
      <c r="AH186" s="42">
        <f t="shared" si="34"/>
        <v>0</v>
      </c>
      <c r="AK186" s="49">
        <f t="shared" si="35"/>
        <v>0</v>
      </c>
      <c r="AM186" s="42">
        <f t="shared" si="36"/>
        <v>0</v>
      </c>
      <c r="AQ186" s="42">
        <f t="shared" si="37"/>
        <v>0</v>
      </c>
      <c r="AS186" s="42">
        <f t="shared" si="38"/>
        <v>0</v>
      </c>
      <c r="AW186" s="42">
        <f t="shared" si="39"/>
        <v>0</v>
      </c>
      <c r="AY186" s="42">
        <f t="shared" si="40"/>
        <v>0</v>
      </c>
      <c r="BA186" s="42">
        <f t="shared" si="41"/>
        <v>0</v>
      </c>
      <c r="BB186" s="7">
        <v>38</v>
      </c>
      <c r="BC186" s="42">
        <f t="shared" si="42"/>
        <v>38</v>
      </c>
      <c r="BE186" s="42">
        <f t="shared" si="43"/>
        <v>0</v>
      </c>
      <c r="BG186" s="82">
        <f t="shared" si="44"/>
        <v>38</v>
      </c>
    </row>
    <row r="187" spans="1:59" ht="12.75">
      <c r="A187" s="57" t="s">
        <v>381</v>
      </c>
      <c r="B187" s="72" t="s">
        <v>283</v>
      </c>
      <c r="C187" s="38">
        <v>27</v>
      </c>
      <c r="D187" s="66" t="s">
        <v>378</v>
      </c>
      <c r="E187" s="47"/>
      <c r="F187" s="51" t="s">
        <v>10</v>
      </c>
      <c r="L187" s="42">
        <f t="shared" si="30"/>
        <v>0</v>
      </c>
      <c r="S187" s="42">
        <f t="shared" si="31"/>
        <v>0</v>
      </c>
      <c r="X187" s="42">
        <f t="shared" si="32"/>
        <v>0</v>
      </c>
      <c r="AB187" s="42">
        <f t="shared" si="33"/>
        <v>0</v>
      </c>
      <c r="AC187" s="6"/>
      <c r="AD187" s="6"/>
      <c r="AE187" s="6"/>
      <c r="AF187" s="6"/>
      <c r="AH187" s="42">
        <f t="shared" si="34"/>
        <v>0</v>
      </c>
      <c r="AK187" s="49">
        <f t="shared" si="35"/>
        <v>0</v>
      </c>
      <c r="AM187" s="42">
        <f t="shared" si="36"/>
        <v>0</v>
      </c>
      <c r="AQ187" s="42">
        <f t="shared" si="37"/>
        <v>0</v>
      </c>
      <c r="AS187" s="42">
        <f t="shared" si="38"/>
        <v>0</v>
      </c>
      <c r="AW187" s="42">
        <f t="shared" si="39"/>
        <v>0</v>
      </c>
      <c r="AY187" s="42">
        <f t="shared" si="40"/>
        <v>0</v>
      </c>
      <c r="AZ187" s="7">
        <v>34</v>
      </c>
      <c r="BA187" s="42">
        <f t="shared" si="41"/>
        <v>34</v>
      </c>
      <c r="BC187" s="42">
        <f t="shared" si="42"/>
        <v>0</v>
      </c>
      <c r="BE187" s="42">
        <f t="shared" si="43"/>
        <v>0</v>
      </c>
      <c r="BG187" s="82">
        <f t="shared" si="44"/>
        <v>34</v>
      </c>
    </row>
    <row r="188" spans="1:59" ht="12.75">
      <c r="A188" s="46" t="s">
        <v>382</v>
      </c>
      <c r="B188" s="70" t="s">
        <v>383</v>
      </c>
      <c r="C188" s="38">
        <v>27</v>
      </c>
      <c r="D188" s="69" t="s">
        <v>378</v>
      </c>
      <c r="E188" s="48"/>
      <c r="F188" s="51" t="s">
        <v>10</v>
      </c>
      <c r="L188" s="42">
        <f t="shared" si="30"/>
        <v>0</v>
      </c>
      <c r="S188" s="42">
        <f t="shared" si="31"/>
        <v>0</v>
      </c>
      <c r="X188" s="42">
        <f t="shared" si="32"/>
        <v>0</v>
      </c>
      <c r="AB188" s="42">
        <f t="shared" si="33"/>
        <v>0</v>
      </c>
      <c r="AH188" s="42">
        <f t="shared" si="34"/>
        <v>0</v>
      </c>
      <c r="AK188" s="49">
        <f t="shared" si="35"/>
        <v>0</v>
      </c>
      <c r="AM188" s="42">
        <f t="shared" si="36"/>
        <v>0</v>
      </c>
      <c r="AQ188" s="42">
        <f t="shared" si="37"/>
        <v>0</v>
      </c>
      <c r="AS188" s="42">
        <f t="shared" si="38"/>
        <v>0</v>
      </c>
      <c r="AW188" s="42">
        <f t="shared" si="39"/>
        <v>0</v>
      </c>
      <c r="AY188" s="42">
        <f t="shared" si="40"/>
        <v>0</v>
      </c>
      <c r="AZ188" s="7">
        <v>38</v>
      </c>
      <c r="BA188" s="42">
        <f t="shared" si="41"/>
        <v>38</v>
      </c>
      <c r="BC188" s="42">
        <f t="shared" si="42"/>
        <v>0</v>
      </c>
      <c r="BE188" s="42">
        <f t="shared" si="43"/>
        <v>0</v>
      </c>
      <c r="BG188" s="82">
        <f t="shared" si="44"/>
        <v>38</v>
      </c>
    </row>
    <row r="189" spans="1:59" ht="12.75">
      <c r="A189" s="46" t="s">
        <v>385</v>
      </c>
      <c r="B189" s="70" t="s">
        <v>386</v>
      </c>
      <c r="C189" s="38">
        <v>2</v>
      </c>
      <c r="D189" s="69" t="s">
        <v>384</v>
      </c>
      <c r="E189" s="48"/>
      <c r="F189" s="51" t="s">
        <v>10</v>
      </c>
      <c r="L189" s="42">
        <f t="shared" si="30"/>
        <v>0</v>
      </c>
      <c r="S189" s="42">
        <f t="shared" si="31"/>
        <v>0</v>
      </c>
      <c r="T189" s="6">
        <v>18</v>
      </c>
      <c r="U189" s="6">
        <v>5</v>
      </c>
      <c r="W189" s="6">
        <v>5</v>
      </c>
      <c r="X189" s="42">
        <f t="shared" si="32"/>
        <v>28</v>
      </c>
      <c r="Z189" s="7">
        <v>4</v>
      </c>
      <c r="AB189" s="42">
        <f t="shared" si="33"/>
        <v>4</v>
      </c>
      <c r="AD189" s="7">
        <v>5</v>
      </c>
      <c r="AH189" s="42">
        <f t="shared" si="34"/>
        <v>5</v>
      </c>
      <c r="AK189" s="49">
        <f t="shared" si="35"/>
        <v>0</v>
      </c>
      <c r="AM189" s="42">
        <f t="shared" si="36"/>
        <v>0</v>
      </c>
      <c r="AQ189" s="42">
        <f t="shared" si="37"/>
        <v>0</v>
      </c>
      <c r="AS189" s="42">
        <f t="shared" si="38"/>
        <v>0</v>
      </c>
      <c r="AW189" s="42">
        <f t="shared" si="39"/>
        <v>0</v>
      </c>
      <c r="AY189" s="42">
        <f t="shared" si="40"/>
        <v>0</v>
      </c>
      <c r="BA189" s="42">
        <f t="shared" si="41"/>
        <v>0</v>
      </c>
      <c r="BC189" s="42">
        <f t="shared" si="42"/>
        <v>0</v>
      </c>
      <c r="BE189" s="42">
        <f t="shared" si="43"/>
        <v>0</v>
      </c>
      <c r="BG189" s="82">
        <f t="shared" si="44"/>
        <v>37</v>
      </c>
    </row>
    <row r="190" spans="1:59" ht="12.75">
      <c r="A190" s="46" t="s">
        <v>387</v>
      </c>
      <c r="B190" s="70" t="s">
        <v>126</v>
      </c>
      <c r="C190" s="38">
        <v>2</v>
      </c>
      <c r="D190" s="66" t="s">
        <v>384</v>
      </c>
      <c r="E190" s="47"/>
      <c r="F190" s="51" t="s">
        <v>10</v>
      </c>
      <c r="L190" s="42">
        <f t="shared" si="30"/>
        <v>0</v>
      </c>
      <c r="S190" s="42">
        <f t="shared" si="31"/>
        <v>0</v>
      </c>
      <c r="X190" s="42">
        <f t="shared" si="32"/>
        <v>0</v>
      </c>
      <c r="AB190" s="42">
        <f t="shared" si="33"/>
        <v>0</v>
      </c>
      <c r="AG190" s="7">
        <v>4</v>
      </c>
      <c r="AH190" s="42">
        <f t="shared" si="34"/>
        <v>4</v>
      </c>
      <c r="AK190" s="49">
        <f t="shared" si="35"/>
        <v>0</v>
      </c>
      <c r="AM190" s="42">
        <f t="shared" si="36"/>
        <v>0</v>
      </c>
      <c r="AQ190" s="42">
        <f t="shared" si="37"/>
        <v>0</v>
      </c>
      <c r="AS190" s="42">
        <f t="shared" si="38"/>
        <v>0</v>
      </c>
      <c r="AW190" s="42">
        <f t="shared" si="39"/>
        <v>0</v>
      </c>
      <c r="AY190" s="42">
        <f t="shared" si="40"/>
        <v>0</v>
      </c>
      <c r="BA190" s="42">
        <f t="shared" si="41"/>
        <v>0</v>
      </c>
      <c r="BC190" s="42">
        <f t="shared" si="42"/>
        <v>0</v>
      </c>
      <c r="BE190" s="42">
        <f t="shared" si="43"/>
        <v>0</v>
      </c>
      <c r="BG190" s="82">
        <f t="shared" si="44"/>
        <v>4</v>
      </c>
    </row>
    <row r="191" spans="1:59" ht="12.75">
      <c r="A191" s="46" t="s">
        <v>192</v>
      </c>
      <c r="B191" s="70" t="s">
        <v>388</v>
      </c>
      <c r="C191" s="38">
        <v>2</v>
      </c>
      <c r="D191" s="69" t="s">
        <v>384</v>
      </c>
      <c r="E191" s="48"/>
      <c r="F191" s="51" t="s">
        <v>10</v>
      </c>
      <c r="L191" s="42">
        <f t="shared" si="30"/>
        <v>0</v>
      </c>
      <c r="S191" s="42">
        <f t="shared" si="31"/>
        <v>0</v>
      </c>
      <c r="X191" s="42">
        <f t="shared" si="32"/>
        <v>0</v>
      </c>
      <c r="AB191" s="42">
        <f t="shared" si="33"/>
        <v>0</v>
      </c>
      <c r="AC191" s="7">
        <v>25</v>
      </c>
      <c r="AH191" s="42">
        <f t="shared" si="34"/>
        <v>25</v>
      </c>
      <c r="AK191" s="49">
        <f t="shared" si="35"/>
        <v>0</v>
      </c>
      <c r="AM191" s="42">
        <f t="shared" si="36"/>
        <v>0</v>
      </c>
      <c r="AQ191" s="42">
        <f t="shared" si="37"/>
        <v>0</v>
      </c>
      <c r="AS191" s="42">
        <f t="shared" si="38"/>
        <v>0</v>
      </c>
      <c r="AW191" s="42">
        <f t="shared" si="39"/>
        <v>0</v>
      </c>
      <c r="AY191" s="42">
        <f t="shared" si="40"/>
        <v>0</v>
      </c>
      <c r="BA191" s="42">
        <f t="shared" si="41"/>
        <v>0</v>
      </c>
      <c r="BC191" s="42">
        <f t="shared" si="42"/>
        <v>0</v>
      </c>
      <c r="BE191" s="42">
        <f t="shared" si="43"/>
        <v>0</v>
      </c>
      <c r="BG191" s="82">
        <f t="shared" si="44"/>
        <v>25</v>
      </c>
    </row>
    <row r="192" spans="1:59" ht="12.75">
      <c r="A192" s="60" t="s">
        <v>389</v>
      </c>
      <c r="B192" s="70" t="s">
        <v>390</v>
      </c>
      <c r="C192" s="38">
        <v>2</v>
      </c>
      <c r="D192" s="69" t="s">
        <v>384</v>
      </c>
      <c r="E192" s="48"/>
      <c r="F192" s="51" t="s">
        <v>10</v>
      </c>
      <c r="L192" s="42">
        <f t="shared" si="30"/>
        <v>0</v>
      </c>
      <c r="S192" s="42">
        <f t="shared" si="31"/>
        <v>0</v>
      </c>
      <c r="X192" s="42">
        <f t="shared" si="32"/>
        <v>0</v>
      </c>
      <c r="AB192" s="42">
        <f t="shared" si="33"/>
        <v>0</v>
      </c>
      <c r="AD192" s="7">
        <v>5</v>
      </c>
      <c r="AE192" s="7">
        <v>2</v>
      </c>
      <c r="AH192" s="42">
        <f t="shared" si="34"/>
        <v>7</v>
      </c>
      <c r="AK192" s="49">
        <f t="shared" si="35"/>
        <v>0</v>
      </c>
      <c r="AM192" s="42">
        <f t="shared" si="36"/>
        <v>0</v>
      </c>
      <c r="AQ192" s="42">
        <f t="shared" si="37"/>
        <v>0</v>
      </c>
      <c r="AS192" s="42">
        <f t="shared" si="38"/>
        <v>0</v>
      </c>
      <c r="AW192" s="42">
        <f t="shared" si="39"/>
        <v>0</v>
      </c>
      <c r="AY192" s="42">
        <f t="shared" si="40"/>
        <v>0</v>
      </c>
      <c r="BA192" s="42">
        <f t="shared" si="41"/>
        <v>0</v>
      </c>
      <c r="BC192" s="42">
        <f t="shared" si="42"/>
        <v>0</v>
      </c>
      <c r="BE192" s="42">
        <f t="shared" si="43"/>
        <v>0</v>
      </c>
      <c r="BG192" s="82">
        <f t="shared" si="44"/>
        <v>7</v>
      </c>
    </row>
    <row r="193" spans="1:59" ht="12.75">
      <c r="A193" s="46" t="s">
        <v>392</v>
      </c>
      <c r="B193" s="70" t="s">
        <v>252</v>
      </c>
      <c r="C193" s="38">
        <v>67</v>
      </c>
      <c r="D193" s="69" t="s">
        <v>391</v>
      </c>
      <c r="E193" s="48"/>
      <c r="F193" s="51" t="s">
        <v>10</v>
      </c>
      <c r="G193" s="6">
        <v>15</v>
      </c>
      <c r="L193" s="42">
        <f t="shared" si="30"/>
        <v>15</v>
      </c>
      <c r="S193" s="42">
        <f t="shared" si="31"/>
        <v>0</v>
      </c>
      <c r="X193" s="42">
        <f t="shared" si="32"/>
        <v>0</v>
      </c>
      <c r="AB193" s="42">
        <f t="shared" si="33"/>
        <v>0</v>
      </c>
      <c r="AD193" s="7">
        <v>6</v>
      </c>
      <c r="AH193" s="42">
        <f t="shared" si="34"/>
        <v>6</v>
      </c>
      <c r="AK193" s="49">
        <f t="shared" si="35"/>
        <v>0</v>
      </c>
      <c r="AM193" s="42">
        <f t="shared" si="36"/>
        <v>0</v>
      </c>
      <c r="AQ193" s="42">
        <f t="shared" si="37"/>
        <v>0</v>
      </c>
      <c r="AS193" s="42">
        <f t="shared" si="38"/>
        <v>0</v>
      </c>
      <c r="AW193" s="42">
        <f t="shared" si="39"/>
        <v>0</v>
      </c>
      <c r="AY193" s="42">
        <f t="shared" si="40"/>
        <v>0</v>
      </c>
      <c r="BA193" s="42">
        <f t="shared" si="41"/>
        <v>0</v>
      </c>
      <c r="BC193" s="42">
        <f t="shared" si="42"/>
        <v>0</v>
      </c>
      <c r="BE193" s="42">
        <f t="shared" si="43"/>
        <v>0</v>
      </c>
      <c r="BG193" s="82">
        <f t="shared" si="44"/>
        <v>21</v>
      </c>
    </row>
    <row r="194" spans="1:59" ht="12.75">
      <c r="A194" s="46" t="s">
        <v>393</v>
      </c>
      <c r="B194" s="70" t="s">
        <v>394</v>
      </c>
      <c r="C194" s="38">
        <v>67</v>
      </c>
      <c r="D194" s="69" t="s">
        <v>391</v>
      </c>
      <c r="E194" s="48"/>
      <c r="F194" s="51" t="s">
        <v>10</v>
      </c>
      <c r="L194" s="42">
        <f t="shared" si="30"/>
        <v>0</v>
      </c>
      <c r="O194" s="6">
        <v>6</v>
      </c>
      <c r="S194" s="42">
        <f t="shared" si="31"/>
        <v>6</v>
      </c>
      <c r="X194" s="42">
        <f t="shared" si="32"/>
        <v>0</v>
      </c>
      <c r="AB194" s="42">
        <f t="shared" si="33"/>
        <v>0</v>
      </c>
      <c r="AC194" s="7">
        <v>13</v>
      </c>
      <c r="AH194" s="42">
        <f t="shared" si="34"/>
        <v>13</v>
      </c>
      <c r="AK194" s="49">
        <f t="shared" si="35"/>
        <v>0</v>
      </c>
      <c r="AM194" s="42">
        <f t="shared" si="36"/>
        <v>0</v>
      </c>
      <c r="AQ194" s="42">
        <f t="shared" si="37"/>
        <v>0</v>
      </c>
      <c r="AS194" s="42">
        <f t="shared" si="38"/>
        <v>0</v>
      </c>
      <c r="AW194" s="42">
        <f t="shared" si="39"/>
        <v>0</v>
      </c>
      <c r="AY194" s="42">
        <f t="shared" si="40"/>
        <v>0</v>
      </c>
      <c r="BA194" s="42">
        <f t="shared" si="41"/>
        <v>0</v>
      </c>
      <c r="BC194" s="42">
        <f t="shared" si="42"/>
        <v>0</v>
      </c>
      <c r="BE194" s="42">
        <f t="shared" si="43"/>
        <v>0</v>
      </c>
      <c r="BG194" s="82">
        <f t="shared" si="44"/>
        <v>19</v>
      </c>
    </row>
    <row r="195" spans="1:59" ht="12.75">
      <c r="A195" s="57" t="s">
        <v>396</v>
      </c>
      <c r="B195" s="72" t="s">
        <v>397</v>
      </c>
      <c r="C195" s="38">
        <v>37</v>
      </c>
      <c r="D195" s="68" t="s">
        <v>470</v>
      </c>
      <c r="E195" s="58"/>
      <c r="F195" s="51" t="s">
        <v>10</v>
      </c>
      <c r="G195" s="6">
        <v>3</v>
      </c>
      <c r="J195" s="6">
        <f>10+19</f>
        <v>29</v>
      </c>
      <c r="L195" s="42">
        <f aca="true" t="shared" si="45" ref="L195:L236">SUM(G195:K195)</f>
        <v>32</v>
      </c>
      <c r="S195" s="42">
        <f aca="true" t="shared" si="46" ref="S195:S236">SUM(M195:R195)</f>
        <v>0</v>
      </c>
      <c r="X195" s="42">
        <f aca="true" t="shared" si="47" ref="X195:X236">SUM(T195:W195)</f>
        <v>0</v>
      </c>
      <c r="AB195" s="42">
        <f aca="true" t="shared" si="48" ref="AB195:AB236">SUM(Y195:AA195)</f>
        <v>0</v>
      </c>
      <c r="AH195" s="42">
        <f aca="true" t="shared" si="49" ref="AH195:AH236">SUM(AC195:AG195)</f>
        <v>0</v>
      </c>
      <c r="AK195" s="49">
        <f aca="true" t="shared" si="50" ref="AK195:AK236">SUM(AI195:AJ195)</f>
        <v>0</v>
      </c>
      <c r="AM195" s="42">
        <f aca="true" t="shared" si="51" ref="AM195:AM236">SUM(AL195)</f>
        <v>0</v>
      </c>
      <c r="AQ195" s="42">
        <f aca="true" t="shared" si="52" ref="AQ195:AQ236">SUM(AN195:AP195)</f>
        <v>0</v>
      </c>
      <c r="AS195" s="42">
        <f aca="true" t="shared" si="53" ref="AS195:AS236">SUM(AR195)</f>
        <v>0</v>
      </c>
      <c r="AW195" s="42">
        <f aca="true" t="shared" si="54" ref="AW195:AW236">SUM(AT195:AV195)</f>
        <v>0</v>
      </c>
      <c r="AY195" s="42">
        <f aca="true" t="shared" si="55" ref="AY195:AY236">SUM(AX195)</f>
        <v>0</v>
      </c>
      <c r="BA195" s="42">
        <f aca="true" t="shared" si="56" ref="BA195:BA236">SUM(AZ195)</f>
        <v>0</v>
      </c>
      <c r="BC195" s="42">
        <f aca="true" t="shared" si="57" ref="BC195:BC236">SUM(BB195)</f>
        <v>0</v>
      </c>
      <c r="BE195" s="42">
        <f aca="true" t="shared" si="58" ref="BE195:BE236">SUM(BD195)</f>
        <v>0</v>
      </c>
      <c r="BG195" s="82">
        <f aca="true" t="shared" si="59" ref="BG195:BG236">+BE195+BC195+BA195+AY195+AW195+AS195+AQ195+AQ195+AM195+AK195+AH195+AB195+X195+S195+L195</f>
        <v>32</v>
      </c>
    </row>
    <row r="196" spans="1:59" ht="12.75">
      <c r="A196" s="57" t="s">
        <v>398</v>
      </c>
      <c r="B196" s="72" t="s">
        <v>399</v>
      </c>
      <c r="C196" s="38">
        <v>37</v>
      </c>
      <c r="D196" s="68" t="s">
        <v>395</v>
      </c>
      <c r="E196" s="58"/>
      <c r="F196" s="51" t="s">
        <v>10</v>
      </c>
      <c r="L196" s="42">
        <f t="shared" si="45"/>
        <v>0</v>
      </c>
      <c r="S196" s="42">
        <f t="shared" si="46"/>
        <v>0</v>
      </c>
      <c r="X196" s="42">
        <f t="shared" si="47"/>
        <v>0</v>
      </c>
      <c r="Y196" s="7">
        <v>7</v>
      </c>
      <c r="Z196" s="7">
        <v>3</v>
      </c>
      <c r="AA196" s="7">
        <v>3</v>
      </c>
      <c r="AB196" s="42">
        <f t="shared" si="48"/>
        <v>13</v>
      </c>
      <c r="AH196" s="42">
        <f t="shared" si="49"/>
        <v>0</v>
      </c>
      <c r="AK196" s="49">
        <f t="shared" si="50"/>
        <v>0</v>
      </c>
      <c r="AM196" s="42">
        <f t="shared" si="51"/>
        <v>0</v>
      </c>
      <c r="AQ196" s="42">
        <f t="shared" si="52"/>
        <v>0</v>
      </c>
      <c r="AS196" s="42">
        <f t="shared" si="53"/>
        <v>0</v>
      </c>
      <c r="AV196" s="7">
        <v>18</v>
      </c>
      <c r="AW196" s="42">
        <f t="shared" si="54"/>
        <v>18</v>
      </c>
      <c r="AY196" s="42">
        <f t="shared" si="55"/>
        <v>0</v>
      </c>
      <c r="BA196" s="42">
        <f t="shared" si="56"/>
        <v>0</v>
      </c>
      <c r="BC196" s="42">
        <f t="shared" si="57"/>
        <v>0</v>
      </c>
      <c r="BE196" s="42">
        <f t="shared" si="58"/>
        <v>0</v>
      </c>
      <c r="BG196" s="82">
        <f t="shared" si="59"/>
        <v>31</v>
      </c>
    </row>
    <row r="197" spans="1:59" ht="12.75">
      <c r="A197" s="45" t="s">
        <v>400</v>
      </c>
      <c r="B197" s="67" t="s">
        <v>288</v>
      </c>
      <c r="C197" s="38">
        <v>36</v>
      </c>
      <c r="D197" s="69" t="s">
        <v>18</v>
      </c>
      <c r="E197" s="48"/>
      <c r="F197" s="51" t="s">
        <v>10</v>
      </c>
      <c r="L197" s="42">
        <f t="shared" si="45"/>
        <v>0</v>
      </c>
      <c r="S197" s="42">
        <f t="shared" si="46"/>
        <v>0</v>
      </c>
      <c r="X197" s="42">
        <f t="shared" si="47"/>
        <v>0</v>
      </c>
      <c r="AB197" s="42">
        <f t="shared" si="48"/>
        <v>0</v>
      </c>
      <c r="AH197" s="42">
        <f t="shared" si="49"/>
        <v>0</v>
      </c>
      <c r="AI197" s="7">
        <v>12</v>
      </c>
      <c r="AK197" s="49">
        <f t="shared" si="50"/>
        <v>12</v>
      </c>
      <c r="AM197" s="42">
        <f t="shared" si="51"/>
        <v>0</v>
      </c>
      <c r="AQ197" s="42">
        <f t="shared" si="52"/>
        <v>0</v>
      </c>
      <c r="AS197" s="42">
        <f t="shared" si="53"/>
        <v>0</v>
      </c>
      <c r="AW197" s="42">
        <f t="shared" si="54"/>
        <v>0</v>
      </c>
      <c r="AY197" s="42">
        <f t="shared" si="55"/>
        <v>0</v>
      </c>
      <c r="BA197" s="42">
        <f t="shared" si="56"/>
        <v>0</v>
      </c>
      <c r="BC197" s="42">
        <f t="shared" si="57"/>
        <v>0</v>
      </c>
      <c r="BE197" s="42">
        <f t="shared" si="58"/>
        <v>0</v>
      </c>
      <c r="BG197" s="82">
        <f t="shared" si="59"/>
        <v>12</v>
      </c>
    </row>
    <row r="198" spans="1:59" ht="12.75">
      <c r="A198" s="46" t="s">
        <v>401</v>
      </c>
      <c r="B198" s="70" t="s">
        <v>402</v>
      </c>
      <c r="C198" s="38">
        <v>36</v>
      </c>
      <c r="D198" s="69" t="s">
        <v>18</v>
      </c>
      <c r="E198" s="48"/>
      <c r="F198" s="51" t="s">
        <v>10</v>
      </c>
      <c r="L198" s="42">
        <f t="shared" si="45"/>
        <v>0</v>
      </c>
      <c r="S198" s="42">
        <f t="shared" si="46"/>
        <v>0</v>
      </c>
      <c r="X198" s="42">
        <f t="shared" si="47"/>
        <v>0</v>
      </c>
      <c r="AB198" s="42">
        <f t="shared" si="48"/>
        <v>0</v>
      </c>
      <c r="AH198" s="42">
        <f t="shared" si="49"/>
        <v>0</v>
      </c>
      <c r="AI198" s="7">
        <v>20</v>
      </c>
      <c r="AJ198" s="7">
        <v>18</v>
      </c>
      <c r="AK198" s="49">
        <f t="shared" si="50"/>
        <v>38</v>
      </c>
      <c r="AM198" s="42">
        <f t="shared" si="51"/>
        <v>0</v>
      </c>
      <c r="AQ198" s="42">
        <f t="shared" si="52"/>
        <v>0</v>
      </c>
      <c r="AS198" s="42">
        <f t="shared" si="53"/>
        <v>0</v>
      </c>
      <c r="AW198" s="42">
        <f t="shared" si="54"/>
        <v>0</v>
      </c>
      <c r="AY198" s="42">
        <f t="shared" si="55"/>
        <v>0</v>
      </c>
      <c r="BA198" s="42">
        <f t="shared" si="56"/>
        <v>0</v>
      </c>
      <c r="BC198" s="42">
        <f t="shared" si="57"/>
        <v>0</v>
      </c>
      <c r="BE198" s="42">
        <f t="shared" si="58"/>
        <v>0</v>
      </c>
      <c r="BG198" s="82">
        <f t="shared" si="59"/>
        <v>38</v>
      </c>
    </row>
    <row r="199" spans="1:59" ht="12.75">
      <c r="A199" s="46" t="s">
        <v>38</v>
      </c>
      <c r="B199" s="70" t="s">
        <v>99</v>
      </c>
      <c r="C199" s="38">
        <v>36</v>
      </c>
      <c r="D199" s="66" t="s">
        <v>18</v>
      </c>
      <c r="E199" s="47"/>
      <c r="F199" s="51" t="s">
        <v>10</v>
      </c>
      <c r="L199" s="42">
        <f t="shared" si="45"/>
        <v>0</v>
      </c>
      <c r="S199" s="42">
        <f t="shared" si="46"/>
        <v>0</v>
      </c>
      <c r="X199" s="42">
        <f t="shared" si="47"/>
        <v>0</v>
      </c>
      <c r="Y199" s="7">
        <v>38</v>
      </c>
      <c r="AB199" s="42">
        <f t="shared" si="48"/>
        <v>38</v>
      </c>
      <c r="AH199" s="42">
        <f t="shared" si="49"/>
        <v>0</v>
      </c>
      <c r="AK199" s="49">
        <f t="shared" si="50"/>
        <v>0</v>
      </c>
      <c r="AM199" s="42">
        <f t="shared" si="51"/>
        <v>0</v>
      </c>
      <c r="AQ199" s="42">
        <f t="shared" si="52"/>
        <v>0</v>
      </c>
      <c r="AS199" s="42">
        <f t="shared" si="53"/>
        <v>0</v>
      </c>
      <c r="AW199" s="42">
        <f t="shared" si="54"/>
        <v>0</v>
      </c>
      <c r="AY199" s="42">
        <f t="shared" si="55"/>
        <v>0</v>
      </c>
      <c r="BA199" s="42">
        <f t="shared" si="56"/>
        <v>0</v>
      </c>
      <c r="BC199" s="42">
        <f t="shared" si="57"/>
        <v>0</v>
      </c>
      <c r="BE199" s="42">
        <f t="shared" si="58"/>
        <v>0</v>
      </c>
      <c r="BG199" s="82">
        <f t="shared" si="59"/>
        <v>38</v>
      </c>
    </row>
    <row r="200" spans="1:60" ht="12.75">
      <c r="A200" s="46" t="s">
        <v>404</v>
      </c>
      <c r="B200" s="70" t="s">
        <v>95</v>
      </c>
      <c r="C200" s="38">
        <v>36</v>
      </c>
      <c r="D200" s="66" t="s">
        <v>18</v>
      </c>
      <c r="E200" s="63"/>
      <c r="F200" s="51" t="s">
        <v>10</v>
      </c>
      <c r="L200" s="42">
        <f t="shared" si="45"/>
        <v>0</v>
      </c>
      <c r="S200" s="42">
        <f t="shared" si="46"/>
        <v>0</v>
      </c>
      <c r="X200" s="42">
        <f t="shared" si="47"/>
        <v>0</v>
      </c>
      <c r="AB200" s="42">
        <f t="shared" si="48"/>
        <v>0</v>
      </c>
      <c r="AH200" s="42">
        <f t="shared" si="49"/>
        <v>0</v>
      </c>
      <c r="AK200" s="49">
        <f t="shared" si="50"/>
        <v>0</v>
      </c>
      <c r="AM200" s="42">
        <f t="shared" si="51"/>
        <v>0</v>
      </c>
      <c r="AQ200" s="42">
        <f t="shared" si="52"/>
        <v>0</v>
      </c>
      <c r="AS200" s="42">
        <f t="shared" si="53"/>
        <v>0</v>
      </c>
      <c r="AV200" s="7">
        <v>18</v>
      </c>
      <c r="AW200" s="42">
        <f t="shared" si="54"/>
        <v>18</v>
      </c>
      <c r="AY200" s="42">
        <f t="shared" si="55"/>
        <v>0</v>
      </c>
      <c r="BA200" s="42">
        <f t="shared" si="56"/>
        <v>0</v>
      </c>
      <c r="BC200" s="42">
        <f t="shared" si="57"/>
        <v>0</v>
      </c>
      <c r="BE200" s="42">
        <f t="shared" si="58"/>
        <v>0</v>
      </c>
      <c r="BG200" s="82">
        <f t="shared" si="59"/>
        <v>18</v>
      </c>
      <c r="BH200" s="59"/>
    </row>
    <row r="201" spans="1:59" ht="12.75">
      <c r="A201" s="46" t="s">
        <v>317</v>
      </c>
      <c r="B201" s="70" t="s">
        <v>405</v>
      </c>
      <c r="C201" s="38">
        <v>36</v>
      </c>
      <c r="D201" s="66" t="s">
        <v>18</v>
      </c>
      <c r="E201" s="63"/>
      <c r="F201" s="51" t="s">
        <v>10</v>
      </c>
      <c r="L201" s="42">
        <f t="shared" si="45"/>
        <v>0</v>
      </c>
      <c r="S201" s="42">
        <f t="shared" si="46"/>
        <v>0</v>
      </c>
      <c r="X201" s="42">
        <f t="shared" si="47"/>
        <v>0</v>
      </c>
      <c r="AB201" s="42">
        <f t="shared" si="48"/>
        <v>0</v>
      </c>
      <c r="AH201" s="42">
        <f t="shared" si="49"/>
        <v>0</v>
      </c>
      <c r="AK201" s="49">
        <f t="shared" si="50"/>
        <v>0</v>
      </c>
      <c r="AM201" s="42">
        <f t="shared" si="51"/>
        <v>0</v>
      </c>
      <c r="AQ201" s="42">
        <f t="shared" si="52"/>
        <v>0</v>
      </c>
      <c r="AS201" s="42">
        <f t="shared" si="53"/>
        <v>0</v>
      </c>
      <c r="AU201" s="7">
        <v>36</v>
      </c>
      <c r="AW201" s="42">
        <f t="shared" si="54"/>
        <v>36</v>
      </c>
      <c r="AY201" s="42">
        <f t="shared" si="55"/>
        <v>0</v>
      </c>
      <c r="BA201" s="42">
        <f t="shared" si="56"/>
        <v>0</v>
      </c>
      <c r="BC201" s="42">
        <f t="shared" si="57"/>
        <v>0</v>
      </c>
      <c r="BE201" s="42">
        <f t="shared" si="58"/>
        <v>0</v>
      </c>
      <c r="BG201" s="82">
        <f t="shared" si="59"/>
        <v>36</v>
      </c>
    </row>
    <row r="202" spans="1:59" ht="12.75">
      <c r="A202" s="57" t="s">
        <v>406</v>
      </c>
      <c r="B202" s="72" t="s">
        <v>407</v>
      </c>
      <c r="C202" s="58"/>
      <c r="D202" s="68" t="s">
        <v>471</v>
      </c>
      <c r="E202" s="58"/>
      <c r="F202" s="51" t="s">
        <v>10</v>
      </c>
      <c r="L202" s="42">
        <f t="shared" si="45"/>
        <v>0</v>
      </c>
      <c r="M202" s="6">
        <v>25</v>
      </c>
      <c r="S202" s="42">
        <f t="shared" si="46"/>
        <v>25</v>
      </c>
      <c r="X202" s="42">
        <f t="shared" si="47"/>
        <v>0</v>
      </c>
      <c r="AB202" s="42">
        <f t="shared" si="48"/>
        <v>0</v>
      </c>
      <c r="AH202" s="42">
        <f t="shared" si="49"/>
        <v>0</v>
      </c>
      <c r="AK202" s="49">
        <f t="shared" si="50"/>
        <v>0</v>
      </c>
      <c r="AM202" s="42">
        <f t="shared" si="51"/>
        <v>0</v>
      </c>
      <c r="AQ202" s="42">
        <f t="shared" si="52"/>
        <v>0</v>
      </c>
      <c r="AS202" s="42">
        <f t="shared" si="53"/>
        <v>0</v>
      </c>
      <c r="AW202" s="42">
        <f t="shared" si="54"/>
        <v>0</v>
      </c>
      <c r="AY202" s="42">
        <f t="shared" si="55"/>
        <v>0</v>
      </c>
      <c r="BA202" s="42">
        <f t="shared" si="56"/>
        <v>0</v>
      </c>
      <c r="BC202" s="42">
        <f t="shared" si="57"/>
        <v>0</v>
      </c>
      <c r="BE202" s="42">
        <f t="shared" si="58"/>
        <v>0</v>
      </c>
      <c r="BG202" s="82">
        <f t="shared" si="59"/>
        <v>25</v>
      </c>
    </row>
    <row r="203" spans="1:59" ht="12.75">
      <c r="A203" s="46" t="s">
        <v>96</v>
      </c>
      <c r="B203" s="70" t="s">
        <v>409</v>
      </c>
      <c r="C203" s="38">
        <v>63</v>
      </c>
      <c r="D203" s="69" t="s">
        <v>408</v>
      </c>
      <c r="E203" s="48"/>
      <c r="F203" s="51" t="s">
        <v>10</v>
      </c>
      <c r="G203" s="6">
        <v>38</v>
      </c>
      <c r="L203" s="42">
        <f t="shared" si="45"/>
        <v>38</v>
      </c>
      <c r="S203" s="42">
        <f t="shared" si="46"/>
        <v>0</v>
      </c>
      <c r="X203" s="42">
        <f t="shared" si="47"/>
        <v>0</v>
      </c>
      <c r="AB203" s="42">
        <f t="shared" si="48"/>
        <v>0</v>
      </c>
      <c r="AH203" s="42">
        <f t="shared" si="49"/>
        <v>0</v>
      </c>
      <c r="AK203" s="49">
        <f t="shared" si="50"/>
        <v>0</v>
      </c>
      <c r="AM203" s="42">
        <f t="shared" si="51"/>
        <v>0</v>
      </c>
      <c r="AQ203" s="42">
        <f t="shared" si="52"/>
        <v>0</v>
      </c>
      <c r="AS203" s="42">
        <f t="shared" si="53"/>
        <v>0</v>
      </c>
      <c r="AW203" s="42">
        <f t="shared" si="54"/>
        <v>0</v>
      </c>
      <c r="AY203" s="42">
        <f t="shared" si="55"/>
        <v>0</v>
      </c>
      <c r="BA203" s="42">
        <f t="shared" si="56"/>
        <v>0</v>
      </c>
      <c r="BC203" s="42">
        <f t="shared" si="57"/>
        <v>0</v>
      </c>
      <c r="BE203" s="42">
        <f t="shared" si="58"/>
        <v>0</v>
      </c>
      <c r="BG203" s="82">
        <f t="shared" si="59"/>
        <v>38</v>
      </c>
    </row>
    <row r="204" spans="1:59" ht="12.75">
      <c r="A204" s="57" t="s">
        <v>410</v>
      </c>
      <c r="B204" s="72" t="s">
        <v>411</v>
      </c>
      <c r="C204" s="38">
        <v>63</v>
      </c>
      <c r="D204" s="69" t="s">
        <v>408</v>
      </c>
      <c r="E204" s="48"/>
      <c r="F204" s="51" t="s">
        <v>10</v>
      </c>
      <c r="G204" s="6">
        <v>9</v>
      </c>
      <c r="L204" s="42">
        <f t="shared" si="45"/>
        <v>9</v>
      </c>
      <c r="S204" s="42">
        <f t="shared" si="46"/>
        <v>0</v>
      </c>
      <c r="X204" s="42">
        <f t="shared" si="47"/>
        <v>0</v>
      </c>
      <c r="AB204" s="42">
        <f t="shared" si="48"/>
        <v>0</v>
      </c>
      <c r="AD204" s="7">
        <v>6</v>
      </c>
      <c r="AH204" s="42">
        <f t="shared" si="49"/>
        <v>6</v>
      </c>
      <c r="AK204" s="49">
        <f t="shared" si="50"/>
        <v>0</v>
      </c>
      <c r="AM204" s="42">
        <f t="shared" si="51"/>
        <v>0</v>
      </c>
      <c r="AQ204" s="42">
        <f t="shared" si="52"/>
        <v>0</v>
      </c>
      <c r="AS204" s="42">
        <f t="shared" si="53"/>
        <v>0</v>
      </c>
      <c r="AW204" s="42">
        <f t="shared" si="54"/>
        <v>0</v>
      </c>
      <c r="AY204" s="42">
        <f t="shared" si="55"/>
        <v>0</v>
      </c>
      <c r="BA204" s="42">
        <f t="shared" si="56"/>
        <v>0</v>
      </c>
      <c r="BC204" s="42">
        <f t="shared" si="57"/>
        <v>0</v>
      </c>
      <c r="BE204" s="42">
        <f t="shared" si="58"/>
        <v>0</v>
      </c>
      <c r="BG204" s="82">
        <f t="shared" si="59"/>
        <v>15</v>
      </c>
    </row>
    <row r="205" spans="1:59" ht="12.75">
      <c r="A205" s="46" t="s">
        <v>356</v>
      </c>
      <c r="B205" s="70" t="s">
        <v>412</v>
      </c>
      <c r="C205" s="38">
        <v>63</v>
      </c>
      <c r="D205" s="69" t="s">
        <v>408</v>
      </c>
      <c r="E205" s="48"/>
      <c r="F205" s="51" t="s">
        <v>10</v>
      </c>
      <c r="L205" s="42">
        <f t="shared" si="45"/>
        <v>0</v>
      </c>
      <c r="N205" s="6">
        <v>12</v>
      </c>
      <c r="S205" s="42">
        <f t="shared" si="46"/>
        <v>12</v>
      </c>
      <c r="X205" s="42">
        <f t="shared" si="47"/>
        <v>0</v>
      </c>
      <c r="AB205" s="42">
        <f t="shared" si="48"/>
        <v>0</v>
      </c>
      <c r="AH205" s="42">
        <f t="shared" si="49"/>
        <v>0</v>
      </c>
      <c r="AK205" s="49">
        <f t="shared" si="50"/>
        <v>0</v>
      </c>
      <c r="AM205" s="42">
        <f t="shared" si="51"/>
        <v>0</v>
      </c>
      <c r="AQ205" s="42">
        <f t="shared" si="52"/>
        <v>0</v>
      </c>
      <c r="AS205" s="42">
        <f t="shared" si="53"/>
        <v>0</v>
      </c>
      <c r="AW205" s="42">
        <f t="shared" si="54"/>
        <v>0</v>
      </c>
      <c r="AY205" s="42">
        <f t="shared" si="55"/>
        <v>0</v>
      </c>
      <c r="BA205" s="42">
        <f t="shared" si="56"/>
        <v>0</v>
      </c>
      <c r="BC205" s="42">
        <f t="shared" si="57"/>
        <v>0</v>
      </c>
      <c r="BE205" s="42">
        <f t="shared" si="58"/>
        <v>0</v>
      </c>
      <c r="BG205" s="82">
        <f t="shared" si="59"/>
        <v>12</v>
      </c>
    </row>
    <row r="206" spans="1:59" ht="12.75">
      <c r="A206" s="46" t="s">
        <v>413</v>
      </c>
      <c r="B206" s="70" t="s">
        <v>399</v>
      </c>
      <c r="C206" s="38">
        <v>63</v>
      </c>
      <c r="D206" s="69" t="s">
        <v>408</v>
      </c>
      <c r="E206" s="48"/>
      <c r="F206" s="51" t="s">
        <v>10</v>
      </c>
      <c r="L206" s="42">
        <f t="shared" si="45"/>
        <v>0</v>
      </c>
      <c r="S206" s="42">
        <f t="shared" si="46"/>
        <v>0</v>
      </c>
      <c r="T206" s="6">
        <v>34</v>
      </c>
      <c r="X206" s="42">
        <f t="shared" si="47"/>
        <v>34</v>
      </c>
      <c r="AB206" s="42">
        <f t="shared" si="48"/>
        <v>0</v>
      </c>
      <c r="AH206" s="42">
        <f t="shared" si="49"/>
        <v>0</v>
      </c>
      <c r="AK206" s="49">
        <f t="shared" si="50"/>
        <v>0</v>
      </c>
      <c r="AM206" s="42">
        <f t="shared" si="51"/>
        <v>0</v>
      </c>
      <c r="AQ206" s="42">
        <f t="shared" si="52"/>
        <v>0</v>
      </c>
      <c r="AS206" s="42">
        <f t="shared" si="53"/>
        <v>0</v>
      </c>
      <c r="AW206" s="42">
        <f t="shared" si="54"/>
        <v>0</v>
      </c>
      <c r="AY206" s="42">
        <f t="shared" si="55"/>
        <v>0</v>
      </c>
      <c r="BA206" s="42">
        <f t="shared" si="56"/>
        <v>0</v>
      </c>
      <c r="BC206" s="42">
        <f t="shared" si="57"/>
        <v>0</v>
      </c>
      <c r="BE206" s="42">
        <f t="shared" si="58"/>
        <v>0</v>
      </c>
      <c r="BG206" s="82">
        <f t="shared" si="59"/>
        <v>34</v>
      </c>
    </row>
    <row r="207" spans="1:59" ht="12.75">
      <c r="A207" s="46" t="s">
        <v>414</v>
      </c>
      <c r="B207" s="70" t="s">
        <v>415</v>
      </c>
      <c r="C207" s="38">
        <v>63</v>
      </c>
      <c r="D207" s="69" t="s">
        <v>408</v>
      </c>
      <c r="E207" s="48"/>
      <c r="F207" s="51" t="s">
        <v>10</v>
      </c>
      <c r="L207" s="42">
        <f t="shared" si="45"/>
        <v>0</v>
      </c>
      <c r="S207" s="42">
        <f t="shared" si="46"/>
        <v>0</v>
      </c>
      <c r="X207" s="42">
        <f t="shared" si="47"/>
        <v>0</v>
      </c>
      <c r="AA207" s="7">
        <v>2</v>
      </c>
      <c r="AB207" s="42">
        <f t="shared" si="48"/>
        <v>2</v>
      </c>
      <c r="AH207" s="42">
        <f t="shared" si="49"/>
        <v>0</v>
      </c>
      <c r="AK207" s="49">
        <f t="shared" si="50"/>
        <v>0</v>
      </c>
      <c r="AM207" s="42">
        <f t="shared" si="51"/>
        <v>0</v>
      </c>
      <c r="AQ207" s="42">
        <f t="shared" si="52"/>
        <v>0</v>
      </c>
      <c r="AS207" s="42">
        <f t="shared" si="53"/>
        <v>0</v>
      </c>
      <c r="AW207" s="42">
        <f t="shared" si="54"/>
        <v>0</v>
      </c>
      <c r="AY207" s="42">
        <f t="shared" si="55"/>
        <v>0</v>
      </c>
      <c r="BA207" s="42">
        <f t="shared" si="56"/>
        <v>0</v>
      </c>
      <c r="BC207" s="42">
        <f t="shared" si="57"/>
        <v>0</v>
      </c>
      <c r="BE207" s="42">
        <f t="shared" si="58"/>
        <v>0</v>
      </c>
      <c r="BG207" s="82">
        <f t="shared" si="59"/>
        <v>2</v>
      </c>
    </row>
    <row r="208" spans="1:59" ht="12.75">
      <c r="A208" s="46" t="s">
        <v>416</v>
      </c>
      <c r="B208" s="70" t="s">
        <v>417</v>
      </c>
      <c r="C208" s="38">
        <v>63</v>
      </c>
      <c r="D208" s="69" t="s">
        <v>408</v>
      </c>
      <c r="E208" s="48"/>
      <c r="F208" s="51" t="s">
        <v>10</v>
      </c>
      <c r="L208" s="42">
        <f t="shared" si="45"/>
        <v>0</v>
      </c>
      <c r="S208" s="42">
        <f t="shared" si="46"/>
        <v>0</v>
      </c>
      <c r="X208" s="42">
        <f t="shared" si="47"/>
        <v>0</v>
      </c>
      <c r="Y208" s="7">
        <v>6</v>
      </c>
      <c r="Z208" s="7">
        <v>5</v>
      </c>
      <c r="AB208" s="42">
        <f t="shared" si="48"/>
        <v>11</v>
      </c>
      <c r="AC208" s="7">
        <v>5</v>
      </c>
      <c r="AF208" s="7">
        <v>3</v>
      </c>
      <c r="AH208" s="42">
        <f t="shared" si="49"/>
        <v>8</v>
      </c>
      <c r="AK208" s="49">
        <f t="shared" si="50"/>
        <v>0</v>
      </c>
      <c r="AM208" s="42">
        <f t="shared" si="51"/>
        <v>0</v>
      </c>
      <c r="AQ208" s="42">
        <f t="shared" si="52"/>
        <v>0</v>
      </c>
      <c r="AS208" s="42">
        <f t="shared" si="53"/>
        <v>0</v>
      </c>
      <c r="AW208" s="42">
        <f t="shared" si="54"/>
        <v>0</v>
      </c>
      <c r="AY208" s="42">
        <f t="shared" si="55"/>
        <v>0</v>
      </c>
      <c r="BA208" s="42">
        <f t="shared" si="56"/>
        <v>0</v>
      </c>
      <c r="BC208" s="42">
        <f t="shared" si="57"/>
        <v>0</v>
      </c>
      <c r="BE208" s="42">
        <f t="shared" si="58"/>
        <v>0</v>
      </c>
      <c r="BG208" s="82">
        <f t="shared" si="59"/>
        <v>19</v>
      </c>
    </row>
    <row r="209" spans="1:60" ht="12.75">
      <c r="A209" s="46" t="s">
        <v>418</v>
      </c>
      <c r="B209" s="70" t="s">
        <v>419</v>
      </c>
      <c r="C209" s="38">
        <v>63</v>
      </c>
      <c r="D209" s="66" t="s">
        <v>408</v>
      </c>
      <c r="E209" s="47"/>
      <c r="F209" s="51" t="s">
        <v>10</v>
      </c>
      <c r="L209" s="42">
        <f t="shared" si="45"/>
        <v>0</v>
      </c>
      <c r="S209" s="42">
        <f t="shared" si="46"/>
        <v>0</v>
      </c>
      <c r="X209" s="42">
        <f t="shared" si="47"/>
        <v>0</v>
      </c>
      <c r="AB209" s="42">
        <f t="shared" si="48"/>
        <v>0</v>
      </c>
      <c r="AD209" s="7">
        <v>6</v>
      </c>
      <c r="AH209" s="42">
        <f t="shared" si="49"/>
        <v>6</v>
      </c>
      <c r="AK209" s="49">
        <f t="shared" si="50"/>
        <v>0</v>
      </c>
      <c r="AM209" s="42">
        <f t="shared" si="51"/>
        <v>0</v>
      </c>
      <c r="AQ209" s="42">
        <f t="shared" si="52"/>
        <v>0</v>
      </c>
      <c r="AS209" s="42">
        <f t="shared" si="53"/>
        <v>0</v>
      </c>
      <c r="AW209" s="42">
        <f t="shared" si="54"/>
        <v>0</v>
      </c>
      <c r="AY209" s="42">
        <f t="shared" si="55"/>
        <v>0</v>
      </c>
      <c r="BA209" s="42">
        <f t="shared" si="56"/>
        <v>0</v>
      </c>
      <c r="BC209" s="42">
        <f t="shared" si="57"/>
        <v>0</v>
      </c>
      <c r="BE209" s="42">
        <f t="shared" si="58"/>
        <v>0</v>
      </c>
      <c r="BG209" s="82">
        <f t="shared" si="59"/>
        <v>6</v>
      </c>
      <c r="BH209" s="59"/>
    </row>
    <row r="210" spans="1:59" ht="12.75">
      <c r="A210" s="46" t="s">
        <v>416</v>
      </c>
      <c r="B210" s="70" t="s">
        <v>420</v>
      </c>
      <c r="C210" s="38">
        <v>63</v>
      </c>
      <c r="D210" s="69" t="s">
        <v>408</v>
      </c>
      <c r="E210" s="48"/>
      <c r="F210" s="51" t="s">
        <v>10</v>
      </c>
      <c r="L210" s="42">
        <f t="shared" si="45"/>
        <v>0</v>
      </c>
      <c r="S210" s="42">
        <f t="shared" si="46"/>
        <v>0</v>
      </c>
      <c r="X210" s="42">
        <f t="shared" si="47"/>
        <v>0</v>
      </c>
      <c r="AB210" s="42">
        <f t="shared" si="48"/>
        <v>0</v>
      </c>
      <c r="AD210" s="7">
        <v>16</v>
      </c>
      <c r="AH210" s="42">
        <f t="shared" si="49"/>
        <v>16</v>
      </c>
      <c r="AK210" s="49">
        <f t="shared" si="50"/>
        <v>0</v>
      </c>
      <c r="AM210" s="42">
        <f t="shared" si="51"/>
        <v>0</v>
      </c>
      <c r="AQ210" s="42">
        <f t="shared" si="52"/>
        <v>0</v>
      </c>
      <c r="AS210" s="42">
        <f t="shared" si="53"/>
        <v>0</v>
      </c>
      <c r="AW210" s="42">
        <f t="shared" si="54"/>
        <v>0</v>
      </c>
      <c r="AY210" s="42">
        <f t="shared" si="55"/>
        <v>0</v>
      </c>
      <c r="BA210" s="42">
        <f t="shared" si="56"/>
        <v>0</v>
      </c>
      <c r="BC210" s="42">
        <f t="shared" si="57"/>
        <v>0</v>
      </c>
      <c r="BE210" s="42">
        <f t="shared" si="58"/>
        <v>0</v>
      </c>
      <c r="BG210" s="82">
        <f t="shared" si="59"/>
        <v>16</v>
      </c>
    </row>
    <row r="211" spans="1:59" ht="12.75">
      <c r="A211" s="46" t="s">
        <v>356</v>
      </c>
      <c r="B211" s="70" t="s">
        <v>299</v>
      </c>
      <c r="C211" s="38">
        <v>63</v>
      </c>
      <c r="D211" s="69" t="s">
        <v>408</v>
      </c>
      <c r="E211" s="48"/>
      <c r="F211" s="51" t="s">
        <v>10</v>
      </c>
      <c r="L211" s="42">
        <f t="shared" si="45"/>
        <v>0</v>
      </c>
      <c r="S211" s="42">
        <f t="shared" si="46"/>
        <v>0</v>
      </c>
      <c r="T211" s="6">
        <v>26</v>
      </c>
      <c r="X211" s="42">
        <f t="shared" si="47"/>
        <v>26</v>
      </c>
      <c r="AB211" s="42">
        <f t="shared" si="48"/>
        <v>0</v>
      </c>
      <c r="AE211" s="7">
        <v>5</v>
      </c>
      <c r="AH211" s="42">
        <f t="shared" si="49"/>
        <v>5</v>
      </c>
      <c r="AK211" s="49">
        <f t="shared" si="50"/>
        <v>0</v>
      </c>
      <c r="AM211" s="42">
        <f t="shared" si="51"/>
        <v>0</v>
      </c>
      <c r="AQ211" s="42">
        <f t="shared" si="52"/>
        <v>0</v>
      </c>
      <c r="AS211" s="42">
        <f t="shared" si="53"/>
        <v>0</v>
      </c>
      <c r="AW211" s="42">
        <f t="shared" si="54"/>
        <v>0</v>
      </c>
      <c r="AY211" s="42">
        <f t="shared" si="55"/>
        <v>0</v>
      </c>
      <c r="BA211" s="42">
        <f t="shared" si="56"/>
        <v>0</v>
      </c>
      <c r="BC211" s="42">
        <f t="shared" si="57"/>
        <v>0</v>
      </c>
      <c r="BE211" s="42">
        <f t="shared" si="58"/>
        <v>0</v>
      </c>
      <c r="BG211" s="82">
        <f t="shared" si="59"/>
        <v>31</v>
      </c>
    </row>
    <row r="212" spans="1:59" ht="12.75">
      <c r="A212" s="46" t="s">
        <v>414</v>
      </c>
      <c r="B212" s="70" t="s">
        <v>421</v>
      </c>
      <c r="C212" s="38">
        <v>63</v>
      </c>
      <c r="D212" s="69" t="s">
        <v>408</v>
      </c>
      <c r="E212" s="48"/>
      <c r="F212" s="51" t="s">
        <v>10</v>
      </c>
      <c r="L212" s="42">
        <f t="shared" si="45"/>
        <v>0</v>
      </c>
      <c r="S212" s="42">
        <f t="shared" si="46"/>
        <v>0</v>
      </c>
      <c r="X212" s="42">
        <f t="shared" si="47"/>
        <v>0</v>
      </c>
      <c r="AB212" s="42">
        <f t="shared" si="48"/>
        <v>0</v>
      </c>
      <c r="AD212" s="7">
        <v>17</v>
      </c>
      <c r="AH212" s="42">
        <f t="shared" si="49"/>
        <v>17</v>
      </c>
      <c r="AK212" s="49">
        <f t="shared" si="50"/>
        <v>0</v>
      </c>
      <c r="AM212" s="42">
        <f t="shared" si="51"/>
        <v>0</v>
      </c>
      <c r="AQ212" s="42">
        <f t="shared" si="52"/>
        <v>0</v>
      </c>
      <c r="AS212" s="42">
        <f t="shared" si="53"/>
        <v>0</v>
      </c>
      <c r="AW212" s="42">
        <f t="shared" si="54"/>
        <v>0</v>
      </c>
      <c r="AY212" s="42">
        <f t="shared" si="55"/>
        <v>0</v>
      </c>
      <c r="BA212" s="42">
        <f t="shared" si="56"/>
        <v>0</v>
      </c>
      <c r="BC212" s="42">
        <f t="shared" si="57"/>
        <v>0</v>
      </c>
      <c r="BE212" s="42">
        <f t="shared" si="58"/>
        <v>0</v>
      </c>
      <c r="BG212" s="82">
        <f t="shared" si="59"/>
        <v>17</v>
      </c>
    </row>
    <row r="213" spans="1:59" ht="12.75">
      <c r="A213" s="46" t="s">
        <v>422</v>
      </c>
      <c r="B213" s="70" t="s">
        <v>423</v>
      </c>
      <c r="C213" s="38">
        <v>63</v>
      </c>
      <c r="D213" s="69" t="s">
        <v>408</v>
      </c>
      <c r="E213" s="48"/>
      <c r="F213" s="51" t="s">
        <v>10</v>
      </c>
      <c r="L213" s="42">
        <f t="shared" si="45"/>
        <v>0</v>
      </c>
      <c r="S213" s="42">
        <f t="shared" si="46"/>
        <v>0</v>
      </c>
      <c r="X213" s="42">
        <f t="shared" si="47"/>
        <v>0</v>
      </c>
      <c r="AB213" s="42">
        <f t="shared" si="48"/>
        <v>0</v>
      </c>
      <c r="AD213" s="7">
        <v>12</v>
      </c>
      <c r="AH213" s="42">
        <f t="shared" si="49"/>
        <v>12</v>
      </c>
      <c r="AK213" s="49">
        <f t="shared" si="50"/>
        <v>0</v>
      </c>
      <c r="AM213" s="42">
        <f t="shared" si="51"/>
        <v>0</v>
      </c>
      <c r="AQ213" s="42">
        <f t="shared" si="52"/>
        <v>0</v>
      </c>
      <c r="AS213" s="42">
        <f t="shared" si="53"/>
        <v>0</v>
      </c>
      <c r="AW213" s="42">
        <f t="shared" si="54"/>
        <v>0</v>
      </c>
      <c r="AX213" s="7">
        <v>20</v>
      </c>
      <c r="AY213" s="42">
        <f t="shared" si="55"/>
        <v>20</v>
      </c>
      <c r="BA213" s="42">
        <f t="shared" si="56"/>
        <v>0</v>
      </c>
      <c r="BC213" s="42">
        <f t="shared" si="57"/>
        <v>0</v>
      </c>
      <c r="BE213" s="42">
        <f t="shared" si="58"/>
        <v>0</v>
      </c>
      <c r="BG213" s="82">
        <f t="shared" si="59"/>
        <v>32</v>
      </c>
    </row>
    <row r="214" spans="1:59" ht="12.75">
      <c r="A214" s="46" t="s">
        <v>424</v>
      </c>
      <c r="B214" s="70" t="s">
        <v>288</v>
      </c>
      <c r="C214" s="38">
        <v>63</v>
      </c>
      <c r="D214" s="66" t="s">
        <v>408</v>
      </c>
      <c r="E214" s="47"/>
      <c r="F214" s="51" t="s">
        <v>10</v>
      </c>
      <c r="L214" s="42">
        <f t="shared" si="45"/>
        <v>0</v>
      </c>
      <c r="S214" s="42">
        <f t="shared" si="46"/>
        <v>0</v>
      </c>
      <c r="X214" s="42">
        <f t="shared" si="47"/>
        <v>0</v>
      </c>
      <c r="AB214" s="42">
        <f t="shared" si="48"/>
        <v>0</v>
      </c>
      <c r="AH214" s="42">
        <f t="shared" si="49"/>
        <v>0</v>
      </c>
      <c r="AK214" s="49">
        <f t="shared" si="50"/>
        <v>0</v>
      </c>
      <c r="AM214" s="42">
        <f t="shared" si="51"/>
        <v>0</v>
      </c>
      <c r="AQ214" s="42">
        <f t="shared" si="52"/>
        <v>0</v>
      </c>
      <c r="AS214" s="42">
        <f t="shared" si="53"/>
        <v>0</v>
      </c>
      <c r="AW214" s="42">
        <f t="shared" si="54"/>
        <v>0</v>
      </c>
      <c r="AY214" s="42">
        <f t="shared" si="55"/>
        <v>0</v>
      </c>
      <c r="BA214" s="42">
        <f t="shared" si="56"/>
        <v>0</v>
      </c>
      <c r="BB214" s="7">
        <v>38</v>
      </c>
      <c r="BC214" s="42">
        <f t="shared" si="57"/>
        <v>38</v>
      </c>
      <c r="BE214" s="42">
        <f t="shared" si="58"/>
        <v>0</v>
      </c>
      <c r="BG214" s="82">
        <f t="shared" si="59"/>
        <v>38</v>
      </c>
    </row>
    <row r="215" spans="1:59" ht="12.75">
      <c r="A215" s="62" t="s">
        <v>425</v>
      </c>
      <c r="B215" s="74" t="s">
        <v>180</v>
      </c>
      <c r="C215" s="38">
        <v>63</v>
      </c>
      <c r="D215" s="79" t="s">
        <v>408</v>
      </c>
      <c r="E215" s="63"/>
      <c r="F215" s="51" t="s">
        <v>10</v>
      </c>
      <c r="L215" s="42">
        <f t="shared" si="45"/>
        <v>0</v>
      </c>
      <c r="S215" s="42">
        <f t="shared" si="46"/>
        <v>0</v>
      </c>
      <c r="X215" s="42">
        <f t="shared" si="47"/>
        <v>0</v>
      </c>
      <c r="AB215" s="42">
        <f t="shared" si="48"/>
        <v>0</v>
      </c>
      <c r="AH215" s="42">
        <f t="shared" si="49"/>
        <v>0</v>
      </c>
      <c r="AK215" s="49">
        <f t="shared" si="50"/>
        <v>0</v>
      </c>
      <c r="AM215" s="42">
        <f t="shared" si="51"/>
        <v>0</v>
      </c>
      <c r="AQ215" s="42">
        <f t="shared" si="52"/>
        <v>0</v>
      </c>
      <c r="AS215" s="42">
        <f t="shared" si="53"/>
        <v>0</v>
      </c>
      <c r="AW215" s="42">
        <f t="shared" si="54"/>
        <v>0</v>
      </c>
      <c r="AY215" s="42">
        <f t="shared" si="55"/>
        <v>0</v>
      </c>
      <c r="BA215" s="42">
        <f t="shared" si="56"/>
        <v>0</v>
      </c>
      <c r="BB215" s="7">
        <v>38</v>
      </c>
      <c r="BC215" s="42">
        <f t="shared" si="57"/>
        <v>38</v>
      </c>
      <c r="BE215" s="42">
        <f t="shared" si="58"/>
        <v>0</v>
      </c>
      <c r="BG215" s="82">
        <f t="shared" si="59"/>
        <v>38</v>
      </c>
    </row>
    <row r="216" spans="1:59" ht="12.75">
      <c r="A216" s="46" t="s">
        <v>426</v>
      </c>
      <c r="B216" s="70" t="s">
        <v>157</v>
      </c>
      <c r="C216" s="38">
        <v>63</v>
      </c>
      <c r="D216" s="69" t="s">
        <v>408</v>
      </c>
      <c r="E216" s="48"/>
      <c r="F216" s="51" t="s">
        <v>10</v>
      </c>
      <c r="L216" s="42">
        <f t="shared" si="45"/>
        <v>0</v>
      </c>
      <c r="S216" s="42">
        <f t="shared" si="46"/>
        <v>0</v>
      </c>
      <c r="X216" s="42">
        <f t="shared" si="47"/>
        <v>0</v>
      </c>
      <c r="AB216" s="42">
        <f t="shared" si="48"/>
        <v>0</v>
      </c>
      <c r="AH216" s="42">
        <f t="shared" si="49"/>
        <v>0</v>
      </c>
      <c r="AK216" s="49">
        <f t="shared" si="50"/>
        <v>0</v>
      </c>
      <c r="AM216" s="42">
        <f t="shared" si="51"/>
        <v>0</v>
      </c>
      <c r="AQ216" s="42">
        <f t="shared" si="52"/>
        <v>0</v>
      </c>
      <c r="AS216" s="42">
        <f t="shared" si="53"/>
        <v>0</v>
      </c>
      <c r="AW216" s="42">
        <f t="shared" si="54"/>
        <v>0</v>
      </c>
      <c r="AY216" s="42">
        <f t="shared" si="55"/>
        <v>0</v>
      </c>
      <c r="BA216" s="42">
        <f t="shared" si="56"/>
        <v>0</v>
      </c>
      <c r="BB216" s="7">
        <v>38</v>
      </c>
      <c r="BC216" s="42">
        <f t="shared" si="57"/>
        <v>38</v>
      </c>
      <c r="BE216" s="42">
        <f t="shared" si="58"/>
        <v>0</v>
      </c>
      <c r="BG216" s="82">
        <f t="shared" si="59"/>
        <v>38</v>
      </c>
    </row>
    <row r="217" spans="1:60" ht="12.75">
      <c r="A217" s="46" t="s">
        <v>427</v>
      </c>
      <c r="B217" s="70" t="s">
        <v>252</v>
      </c>
      <c r="C217" s="38">
        <v>63</v>
      </c>
      <c r="D217" s="66" t="s">
        <v>408</v>
      </c>
      <c r="E217" s="47"/>
      <c r="F217" s="51" t="s">
        <v>10</v>
      </c>
      <c r="L217" s="42">
        <f t="shared" si="45"/>
        <v>0</v>
      </c>
      <c r="S217" s="42">
        <f t="shared" si="46"/>
        <v>0</v>
      </c>
      <c r="X217" s="42">
        <f t="shared" si="47"/>
        <v>0</v>
      </c>
      <c r="AB217" s="42">
        <f t="shared" si="48"/>
        <v>0</v>
      </c>
      <c r="AH217" s="42">
        <f t="shared" si="49"/>
        <v>0</v>
      </c>
      <c r="AK217" s="49">
        <f t="shared" si="50"/>
        <v>0</v>
      </c>
      <c r="AM217" s="42">
        <f t="shared" si="51"/>
        <v>0</v>
      </c>
      <c r="AQ217" s="42">
        <f t="shared" si="52"/>
        <v>0</v>
      </c>
      <c r="AS217" s="42">
        <f t="shared" si="53"/>
        <v>0</v>
      </c>
      <c r="AW217" s="42">
        <f t="shared" si="54"/>
        <v>0</v>
      </c>
      <c r="AY217" s="42">
        <f t="shared" si="55"/>
        <v>0</v>
      </c>
      <c r="BA217" s="42">
        <f t="shared" si="56"/>
        <v>0</v>
      </c>
      <c r="BC217" s="42">
        <f t="shared" si="57"/>
        <v>0</v>
      </c>
      <c r="BD217" s="7">
        <v>38</v>
      </c>
      <c r="BE217" s="42">
        <f t="shared" si="58"/>
        <v>38</v>
      </c>
      <c r="BG217" s="82">
        <f t="shared" si="59"/>
        <v>38</v>
      </c>
      <c r="BH217" s="59"/>
    </row>
    <row r="218" spans="1:59" ht="12.75">
      <c r="A218" s="46" t="s">
        <v>428</v>
      </c>
      <c r="B218" s="70" t="s">
        <v>296</v>
      </c>
      <c r="C218" s="38">
        <v>63</v>
      </c>
      <c r="D218" s="69" t="s">
        <v>408</v>
      </c>
      <c r="E218" s="48"/>
      <c r="F218" s="51" t="s">
        <v>10</v>
      </c>
      <c r="L218" s="42">
        <f t="shared" si="45"/>
        <v>0</v>
      </c>
      <c r="S218" s="42">
        <f t="shared" si="46"/>
        <v>0</v>
      </c>
      <c r="X218" s="42">
        <f t="shared" si="47"/>
        <v>0</v>
      </c>
      <c r="AB218" s="42">
        <f t="shared" si="48"/>
        <v>0</v>
      </c>
      <c r="AH218" s="42">
        <f t="shared" si="49"/>
        <v>0</v>
      </c>
      <c r="AK218" s="49">
        <f t="shared" si="50"/>
        <v>0</v>
      </c>
      <c r="AM218" s="42">
        <f t="shared" si="51"/>
        <v>0</v>
      </c>
      <c r="AQ218" s="42">
        <f t="shared" si="52"/>
        <v>0</v>
      </c>
      <c r="AS218" s="42">
        <f t="shared" si="53"/>
        <v>0</v>
      </c>
      <c r="AW218" s="42">
        <f t="shared" si="54"/>
        <v>0</v>
      </c>
      <c r="AY218" s="42">
        <f t="shared" si="55"/>
        <v>0</v>
      </c>
      <c r="BA218" s="42">
        <f t="shared" si="56"/>
        <v>0</v>
      </c>
      <c r="BC218" s="42">
        <f t="shared" si="57"/>
        <v>0</v>
      </c>
      <c r="BD218" s="7">
        <v>38</v>
      </c>
      <c r="BE218" s="42">
        <f t="shared" si="58"/>
        <v>38</v>
      </c>
      <c r="BG218" s="82">
        <f t="shared" si="59"/>
        <v>38</v>
      </c>
    </row>
    <row r="219" spans="1:59" ht="12.75">
      <c r="A219" s="62" t="s">
        <v>430</v>
      </c>
      <c r="B219" s="74" t="s">
        <v>431</v>
      </c>
      <c r="C219" s="38">
        <v>63</v>
      </c>
      <c r="D219" s="66" t="s">
        <v>429</v>
      </c>
      <c r="E219" s="47"/>
      <c r="F219" s="51" t="s">
        <v>10</v>
      </c>
      <c r="L219" s="42">
        <f t="shared" si="45"/>
        <v>0</v>
      </c>
      <c r="S219" s="42">
        <f t="shared" si="46"/>
        <v>0</v>
      </c>
      <c r="X219" s="42">
        <f t="shared" si="47"/>
        <v>0</v>
      </c>
      <c r="AB219" s="42">
        <f t="shared" si="48"/>
        <v>0</v>
      </c>
      <c r="AD219" s="7">
        <v>14</v>
      </c>
      <c r="AH219" s="42">
        <f t="shared" si="49"/>
        <v>14</v>
      </c>
      <c r="AK219" s="49">
        <f t="shared" si="50"/>
        <v>0</v>
      </c>
      <c r="AM219" s="42">
        <f t="shared" si="51"/>
        <v>0</v>
      </c>
      <c r="AQ219" s="42">
        <f t="shared" si="52"/>
        <v>0</v>
      </c>
      <c r="AS219" s="42">
        <f t="shared" si="53"/>
        <v>0</v>
      </c>
      <c r="AW219" s="42">
        <f t="shared" si="54"/>
        <v>0</v>
      </c>
      <c r="AY219" s="42">
        <f t="shared" si="55"/>
        <v>0</v>
      </c>
      <c r="BA219" s="42">
        <f t="shared" si="56"/>
        <v>0</v>
      </c>
      <c r="BC219" s="42">
        <f t="shared" si="57"/>
        <v>0</v>
      </c>
      <c r="BE219" s="42">
        <f t="shared" si="58"/>
        <v>0</v>
      </c>
      <c r="BG219" s="82">
        <f t="shared" si="59"/>
        <v>14</v>
      </c>
    </row>
    <row r="220" spans="1:59" ht="12.75">
      <c r="A220" s="60" t="s">
        <v>433</v>
      </c>
      <c r="B220" s="70" t="s">
        <v>434</v>
      </c>
      <c r="C220" s="38">
        <v>63</v>
      </c>
      <c r="D220" s="71" t="s">
        <v>432</v>
      </c>
      <c r="E220" s="64"/>
      <c r="F220" s="51" t="s">
        <v>10</v>
      </c>
      <c r="L220" s="42">
        <f t="shared" si="45"/>
        <v>0</v>
      </c>
      <c r="S220" s="42">
        <f t="shared" si="46"/>
        <v>0</v>
      </c>
      <c r="T220" s="6">
        <v>32</v>
      </c>
      <c r="X220" s="42">
        <f t="shared" si="47"/>
        <v>32</v>
      </c>
      <c r="AB220" s="42">
        <f t="shared" si="48"/>
        <v>0</v>
      </c>
      <c r="AH220" s="42">
        <f t="shared" si="49"/>
        <v>0</v>
      </c>
      <c r="AK220" s="49">
        <f t="shared" si="50"/>
        <v>0</v>
      </c>
      <c r="AM220" s="42">
        <f t="shared" si="51"/>
        <v>0</v>
      </c>
      <c r="AQ220" s="42">
        <f t="shared" si="52"/>
        <v>0</v>
      </c>
      <c r="AS220" s="42">
        <f t="shared" si="53"/>
        <v>0</v>
      </c>
      <c r="AU220" s="7">
        <v>6</v>
      </c>
      <c r="AW220" s="42">
        <f t="shared" si="54"/>
        <v>6</v>
      </c>
      <c r="AY220" s="42">
        <f t="shared" si="55"/>
        <v>0</v>
      </c>
      <c r="BA220" s="42">
        <f t="shared" si="56"/>
        <v>0</v>
      </c>
      <c r="BC220" s="42">
        <f t="shared" si="57"/>
        <v>0</v>
      </c>
      <c r="BE220" s="42">
        <f t="shared" si="58"/>
        <v>0</v>
      </c>
      <c r="BG220" s="82">
        <f t="shared" si="59"/>
        <v>38</v>
      </c>
    </row>
    <row r="221" spans="1:59" ht="12.75">
      <c r="A221" s="46" t="s">
        <v>433</v>
      </c>
      <c r="B221" s="70" t="s">
        <v>298</v>
      </c>
      <c r="C221" s="38">
        <v>7</v>
      </c>
      <c r="D221" s="66" t="s">
        <v>14</v>
      </c>
      <c r="E221" s="47"/>
      <c r="F221" s="51" t="s">
        <v>10</v>
      </c>
      <c r="G221" s="6">
        <v>10</v>
      </c>
      <c r="J221" s="6">
        <v>6</v>
      </c>
      <c r="L221" s="42">
        <f t="shared" si="45"/>
        <v>16</v>
      </c>
      <c r="N221" s="6">
        <v>6</v>
      </c>
      <c r="S221" s="42">
        <f t="shared" si="46"/>
        <v>6</v>
      </c>
      <c r="T221" s="6">
        <v>16</v>
      </c>
      <c r="X221" s="42">
        <f t="shared" si="47"/>
        <v>16</v>
      </c>
      <c r="AB221" s="42">
        <f t="shared" si="48"/>
        <v>0</v>
      </c>
      <c r="AH221" s="42">
        <f t="shared" si="49"/>
        <v>0</v>
      </c>
      <c r="AK221" s="49">
        <f t="shared" si="50"/>
        <v>0</v>
      </c>
      <c r="AM221" s="42">
        <f t="shared" si="51"/>
        <v>0</v>
      </c>
      <c r="AQ221" s="42">
        <f t="shared" si="52"/>
        <v>0</v>
      </c>
      <c r="AS221" s="42">
        <f t="shared" si="53"/>
        <v>0</v>
      </c>
      <c r="AW221" s="42">
        <f t="shared" si="54"/>
        <v>0</v>
      </c>
      <c r="AY221" s="42">
        <f t="shared" si="55"/>
        <v>0</v>
      </c>
      <c r="BA221" s="42">
        <f t="shared" si="56"/>
        <v>0</v>
      </c>
      <c r="BC221" s="42">
        <f t="shared" si="57"/>
        <v>0</v>
      </c>
      <c r="BE221" s="42">
        <f t="shared" si="58"/>
        <v>0</v>
      </c>
      <c r="BG221" s="82">
        <f t="shared" si="59"/>
        <v>38</v>
      </c>
    </row>
    <row r="222" spans="1:59" ht="12.75">
      <c r="A222" s="46" t="s">
        <v>246</v>
      </c>
      <c r="B222" s="70" t="s">
        <v>299</v>
      </c>
      <c r="C222" s="38">
        <v>7</v>
      </c>
      <c r="D222" s="69" t="s">
        <v>14</v>
      </c>
      <c r="E222" s="48"/>
      <c r="F222" s="51" t="s">
        <v>10</v>
      </c>
      <c r="G222" s="6">
        <v>22</v>
      </c>
      <c r="L222" s="42">
        <f t="shared" si="45"/>
        <v>22</v>
      </c>
      <c r="S222" s="42">
        <f t="shared" si="46"/>
        <v>0</v>
      </c>
      <c r="X222" s="42">
        <f t="shared" si="47"/>
        <v>0</v>
      </c>
      <c r="AB222" s="42">
        <f t="shared" si="48"/>
        <v>0</v>
      </c>
      <c r="AH222" s="42">
        <f t="shared" si="49"/>
        <v>0</v>
      </c>
      <c r="AK222" s="49">
        <f t="shared" si="50"/>
        <v>0</v>
      </c>
      <c r="AM222" s="42">
        <f t="shared" si="51"/>
        <v>0</v>
      </c>
      <c r="AQ222" s="42">
        <f t="shared" si="52"/>
        <v>0</v>
      </c>
      <c r="AS222" s="42">
        <f t="shared" si="53"/>
        <v>0</v>
      </c>
      <c r="AW222" s="42">
        <f t="shared" si="54"/>
        <v>0</v>
      </c>
      <c r="AY222" s="42">
        <f t="shared" si="55"/>
        <v>0</v>
      </c>
      <c r="BA222" s="42">
        <f t="shared" si="56"/>
        <v>0</v>
      </c>
      <c r="BC222" s="42">
        <f t="shared" si="57"/>
        <v>0</v>
      </c>
      <c r="BE222" s="42">
        <f t="shared" si="58"/>
        <v>0</v>
      </c>
      <c r="BG222" s="82">
        <f t="shared" si="59"/>
        <v>22</v>
      </c>
    </row>
    <row r="223" spans="1:59" ht="12.75">
      <c r="A223" s="46" t="s">
        <v>356</v>
      </c>
      <c r="B223" s="70" t="s">
        <v>435</v>
      </c>
      <c r="C223" s="38">
        <v>7</v>
      </c>
      <c r="D223" s="69" t="s">
        <v>14</v>
      </c>
      <c r="E223" s="48"/>
      <c r="F223" s="51" t="s">
        <v>10</v>
      </c>
      <c r="L223" s="42">
        <f t="shared" si="45"/>
        <v>0</v>
      </c>
      <c r="S223" s="42">
        <f t="shared" si="46"/>
        <v>0</v>
      </c>
      <c r="X223" s="42">
        <f t="shared" si="47"/>
        <v>0</v>
      </c>
      <c r="Y223" s="7">
        <v>2</v>
      </c>
      <c r="Z223" s="7">
        <v>2</v>
      </c>
      <c r="AB223" s="42">
        <f t="shared" si="48"/>
        <v>4</v>
      </c>
      <c r="AH223" s="42">
        <f t="shared" si="49"/>
        <v>0</v>
      </c>
      <c r="AK223" s="49">
        <f t="shared" si="50"/>
        <v>0</v>
      </c>
      <c r="AM223" s="42">
        <f t="shared" si="51"/>
        <v>0</v>
      </c>
      <c r="AQ223" s="42">
        <f t="shared" si="52"/>
        <v>0</v>
      </c>
      <c r="AS223" s="42">
        <f t="shared" si="53"/>
        <v>0</v>
      </c>
      <c r="AW223" s="42">
        <f t="shared" si="54"/>
        <v>0</v>
      </c>
      <c r="AY223" s="42">
        <f t="shared" si="55"/>
        <v>0</v>
      </c>
      <c r="BA223" s="42">
        <f t="shared" si="56"/>
        <v>0</v>
      </c>
      <c r="BC223" s="42">
        <f t="shared" si="57"/>
        <v>0</v>
      </c>
      <c r="BE223" s="42">
        <f t="shared" si="58"/>
        <v>0</v>
      </c>
      <c r="BG223" s="82">
        <f t="shared" si="59"/>
        <v>4</v>
      </c>
    </row>
    <row r="224" spans="1:59" ht="12.75">
      <c r="A224" s="46" t="s">
        <v>436</v>
      </c>
      <c r="B224" s="70" t="s">
        <v>119</v>
      </c>
      <c r="C224" s="38">
        <v>7</v>
      </c>
      <c r="D224" s="69" t="s">
        <v>14</v>
      </c>
      <c r="E224" s="48"/>
      <c r="F224" s="51" t="s">
        <v>10</v>
      </c>
      <c r="L224" s="42">
        <f t="shared" si="45"/>
        <v>0</v>
      </c>
      <c r="S224" s="42">
        <f t="shared" si="46"/>
        <v>0</v>
      </c>
      <c r="X224" s="42">
        <f t="shared" si="47"/>
        <v>0</v>
      </c>
      <c r="Y224" s="7">
        <v>5</v>
      </c>
      <c r="AB224" s="42">
        <f t="shared" si="48"/>
        <v>5</v>
      </c>
      <c r="AH224" s="42">
        <f t="shared" si="49"/>
        <v>0</v>
      </c>
      <c r="AK224" s="49">
        <f t="shared" si="50"/>
        <v>0</v>
      </c>
      <c r="AM224" s="42">
        <f t="shared" si="51"/>
        <v>0</v>
      </c>
      <c r="AQ224" s="42">
        <f t="shared" si="52"/>
        <v>0</v>
      </c>
      <c r="AS224" s="42">
        <f t="shared" si="53"/>
        <v>0</v>
      </c>
      <c r="AW224" s="42">
        <f t="shared" si="54"/>
        <v>0</v>
      </c>
      <c r="AY224" s="42">
        <f t="shared" si="55"/>
        <v>0</v>
      </c>
      <c r="BA224" s="42">
        <f t="shared" si="56"/>
        <v>0</v>
      </c>
      <c r="BC224" s="42">
        <f t="shared" si="57"/>
        <v>0</v>
      </c>
      <c r="BE224" s="42">
        <f t="shared" si="58"/>
        <v>0</v>
      </c>
      <c r="BG224" s="82">
        <f t="shared" si="59"/>
        <v>5</v>
      </c>
    </row>
    <row r="225" spans="1:59" ht="12.75">
      <c r="A225" s="46" t="s">
        <v>437</v>
      </c>
      <c r="B225" s="70" t="s">
        <v>241</v>
      </c>
      <c r="C225" s="38">
        <v>7</v>
      </c>
      <c r="D225" s="69" t="s">
        <v>14</v>
      </c>
      <c r="E225" s="48"/>
      <c r="F225" s="51" t="s">
        <v>10</v>
      </c>
      <c r="L225" s="42">
        <f t="shared" si="45"/>
        <v>0</v>
      </c>
      <c r="S225" s="42">
        <f t="shared" si="46"/>
        <v>0</v>
      </c>
      <c r="X225" s="42">
        <f t="shared" si="47"/>
        <v>0</v>
      </c>
      <c r="AB225" s="42">
        <f t="shared" si="48"/>
        <v>0</v>
      </c>
      <c r="AC225" s="7">
        <v>4</v>
      </c>
      <c r="AF225" s="7">
        <v>6</v>
      </c>
      <c r="AH225" s="42">
        <f t="shared" si="49"/>
        <v>10</v>
      </c>
      <c r="AK225" s="49">
        <f t="shared" si="50"/>
        <v>0</v>
      </c>
      <c r="AM225" s="42">
        <f t="shared" si="51"/>
        <v>0</v>
      </c>
      <c r="AQ225" s="42">
        <f t="shared" si="52"/>
        <v>0</v>
      </c>
      <c r="AS225" s="42">
        <f t="shared" si="53"/>
        <v>0</v>
      </c>
      <c r="AW225" s="42">
        <f t="shared" si="54"/>
        <v>0</v>
      </c>
      <c r="AY225" s="42">
        <f t="shared" si="55"/>
        <v>0</v>
      </c>
      <c r="BA225" s="42">
        <f t="shared" si="56"/>
        <v>0</v>
      </c>
      <c r="BC225" s="42">
        <f t="shared" si="57"/>
        <v>0</v>
      </c>
      <c r="BE225" s="42">
        <f t="shared" si="58"/>
        <v>0</v>
      </c>
      <c r="BG225" s="82">
        <f t="shared" si="59"/>
        <v>10</v>
      </c>
    </row>
    <row r="226" spans="1:59" ht="12.75">
      <c r="A226" s="65" t="s">
        <v>438</v>
      </c>
      <c r="B226" s="70" t="s">
        <v>439</v>
      </c>
      <c r="C226" s="38">
        <v>7</v>
      </c>
      <c r="D226" s="69" t="s">
        <v>14</v>
      </c>
      <c r="E226" s="48"/>
      <c r="F226" s="51" t="s">
        <v>10</v>
      </c>
      <c r="L226" s="42">
        <f t="shared" si="45"/>
        <v>0</v>
      </c>
      <c r="S226" s="42">
        <f t="shared" si="46"/>
        <v>0</v>
      </c>
      <c r="X226" s="42">
        <f t="shared" si="47"/>
        <v>0</v>
      </c>
      <c r="AB226" s="42">
        <f t="shared" si="48"/>
        <v>0</v>
      </c>
      <c r="AD226" s="7">
        <v>6</v>
      </c>
      <c r="AH226" s="42">
        <f t="shared" si="49"/>
        <v>6</v>
      </c>
      <c r="AK226" s="49">
        <f t="shared" si="50"/>
        <v>0</v>
      </c>
      <c r="AM226" s="42">
        <f t="shared" si="51"/>
        <v>0</v>
      </c>
      <c r="AQ226" s="42">
        <f t="shared" si="52"/>
        <v>0</v>
      </c>
      <c r="AS226" s="42">
        <f t="shared" si="53"/>
        <v>0</v>
      </c>
      <c r="AW226" s="42">
        <f t="shared" si="54"/>
        <v>0</v>
      </c>
      <c r="AY226" s="42">
        <f t="shared" si="55"/>
        <v>0</v>
      </c>
      <c r="BA226" s="42">
        <f t="shared" si="56"/>
        <v>0</v>
      </c>
      <c r="BC226" s="42">
        <f t="shared" si="57"/>
        <v>0</v>
      </c>
      <c r="BE226" s="42">
        <f t="shared" si="58"/>
        <v>0</v>
      </c>
      <c r="BG226" s="82">
        <f t="shared" si="59"/>
        <v>6</v>
      </c>
    </row>
    <row r="227" spans="1:59" ht="12.75">
      <c r="A227" s="46" t="s">
        <v>325</v>
      </c>
      <c r="B227" s="70" t="s">
        <v>441</v>
      </c>
      <c r="C227" s="77" t="s">
        <v>472</v>
      </c>
      <c r="D227" s="69" t="s">
        <v>440</v>
      </c>
      <c r="E227" s="48"/>
      <c r="F227" s="51" t="s">
        <v>10</v>
      </c>
      <c r="H227" s="6">
        <v>6</v>
      </c>
      <c r="L227" s="42">
        <f t="shared" si="45"/>
        <v>6</v>
      </c>
      <c r="S227" s="42">
        <f t="shared" si="46"/>
        <v>0</v>
      </c>
      <c r="X227" s="42">
        <f t="shared" si="47"/>
        <v>0</v>
      </c>
      <c r="AB227" s="42">
        <f t="shared" si="48"/>
        <v>0</v>
      </c>
      <c r="AC227" s="6"/>
      <c r="AD227" s="6"/>
      <c r="AE227" s="6"/>
      <c r="AF227" s="6"/>
      <c r="AH227" s="42">
        <f t="shared" si="49"/>
        <v>0</v>
      </c>
      <c r="AK227" s="49">
        <f t="shared" si="50"/>
        <v>0</v>
      </c>
      <c r="AM227" s="42">
        <f t="shared" si="51"/>
        <v>0</v>
      </c>
      <c r="AQ227" s="42">
        <f t="shared" si="52"/>
        <v>0</v>
      </c>
      <c r="AS227" s="42">
        <f t="shared" si="53"/>
        <v>0</v>
      </c>
      <c r="AW227" s="42">
        <f t="shared" si="54"/>
        <v>0</v>
      </c>
      <c r="AY227" s="42">
        <f t="shared" si="55"/>
        <v>0</v>
      </c>
      <c r="BA227" s="42">
        <f t="shared" si="56"/>
        <v>0</v>
      </c>
      <c r="BC227" s="42">
        <f t="shared" si="57"/>
        <v>0</v>
      </c>
      <c r="BE227" s="42">
        <f t="shared" si="58"/>
        <v>0</v>
      </c>
      <c r="BG227" s="82">
        <f t="shared" si="59"/>
        <v>6</v>
      </c>
    </row>
    <row r="228" spans="1:59" ht="12.75">
      <c r="A228" s="60" t="s">
        <v>442</v>
      </c>
      <c r="B228" s="70" t="s">
        <v>443</v>
      </c>
      <c r="C228" s="77" t="s">
        <v>472</v>
      </c>
      <c r="D228" s="69" t="s">
        <v>440</v>
      </c>
      <c r="E228" s="48"/>
      <c r="F228" s="51" t="s">
        <v>10</v>
      </c>
      <c r="L228" s="42">
        <f t="shared" si="45"/>
        <v>0</v>
      </c>
      <c r="S228" s="42">
        <f t="shared" si="46"/>
        <v>0</v>
      </c>
      <c r="T228" s="6">
        <v>4</v>
      </c>
      <c r="X228" s="42">
        <f t="shared" si="47"/>
        <v>4</v>
      </c>
      <c r="AB228" s="42">
        <f t="shared" si="48"/>
        <v>0</v>
      </c>
      <c r="AD228" s="7">
        <v>5</v>
      </c>
      <c r="AH228" s="42">
        <f t="shared" si="49"/>
        <v>5</v>
      </c>
      <c r="AK228" s="49">
        <f t="shared" si="50"/>
        <v>0</v>
      </c>
      <c r="AM228" s="42">
        <f t="shared" si="51"/>
        <v>0</v>
      </c>
      <c r="AQ228" s="42">
        <f t="shared" si="52"/>
        <v>0</v>
      </c>
      <c r="AS228" s="42">
        <f t="shared" si="53"/>
        <v>0</v>
      </c>
      <c r="AW228" s="42">
        <f t="shared" si="54"/>
        <v>0</v>
      </c>
      <c r="AY228" s="42">
        <f t="shared" si="55"/>
        <v>0</v>
      </c>
      <c r="BA228" s="42">
        <f t="shared" si="56"/>
        <v>0</v>
      </c>
      <c r="BC228" s="42">
        <f t="shared" si="57"/>
        <v>0</v>
      </c>
      <c r="BE228" s="42">
        <f t="shared" si="58"/>
        <v>0</v>
      </c>
      <c r="BG228" s="82">
        <f t="shared" si="59"/>
        <v>9</v>
      </c>
    </row>
    <row r="229" spans="1:59" ht="12.75">
      <c r="A229" s="46" t="s">
        <v>444</v>
      </c>
      <c r="B229" s="70" t="s">
        <v>445</v>
      </c>
      <c r="C229" s="77" t="s">
        <v>472</v>
      </c>
      <c r="D229" s="66" t="s">
        <v>440</v>
      </c>
      <c r="E229" s="47"/>
      <c r="F229" s="51" t="s">
        <v>10</v>
      </c>
      <c r="L229" s="42">
        <f t="shared" si="45"/>
        <v>0</v>
      </c>
      <c r="S229" s="42">
        <f t="shared" si="46"/>
        <v>0</v>
      </c>
      <c r="X229" s="42">
        <f t="shared" si="47"/>
        <v>0</v>
      </c>
      <c r="Y229" s="7">
        <v>5</v>
      </c>
      <c r="AB229" s="42">
        <f t="shared" si="48"/>
        <v>5</v>
      </c>
      <c r="AC229" s="7">
        <v>15</v>
      </c>
      <c r="AD229" s="7">
        <v>6</v>
      </c>
      <c r="AF229" s="7">
        <v>5</v>
      </c>
      <c r="AH229" s="42">
        <f t="shared" si="49"/>
        <v>26</v>
      </c>
      <c r="AK229" s="49">
        <f t="shared" si="50"/>
        <v>0</v>
      </c>
      <c r="AM229" s="42">
        <f t="shared" si="51"/>
        <v>0</v>
      </c>
      <c r="AQ229" s="42">
        <f t="shared" si="52"/>
        <v>0</v>
      </c>
      <c r="AS229" s="42">
        <f t="shared" si="53"/>
        <v>0</v>
      </c>
      <c r="AW229" s="42">
        <f t="shared" si="54"/>
        <v>0</v>
      </c>
      <c r="AY229" s="42">
        <f t="shared" si="55"/>
        <v>0</v>
      </c>
      <c r="BA229" s="42">
        <f t="shared" si="56"/>
        <v>0</v>
      </c>
      <c r="BC229" s="42">
        <f t="shared" si="57"/>
        <v>0</v>
      </c>
      <c r="BE229" s="42">
        <f t="shared" si="58"/>
        <v>0</v>
      </c>
      <c r="BG229" s="82">
        <f t="shared" si="59"/>
        <v>31</v>
      </c>
    </row>
    <row r="230" spans="1:59" ht="12.75">
      <c r="A230" s="46" t="s">
        <v>438</v>
      </c>
      <c r="B230" s="70" t="s">
        <v>446</v>
      </c>
      <c r="C230" s="77">
        <v>12</v>
      </c>
      <c r="D230" s="80" t="s">
        <v>21</v>
      </c>
      <c r="E230" s="56"/>
      <c r="F230" s="51" t="s">
        <v>10</v>
      </c>
      <c r="G230" s="6">
        <v>17</v>
      </c>
      <c r="L230" s="42">
        <f t="shared" si="45"/>
        <v>17</v>
      </c>
      <c r="S230" s="42">
        <f t="shared" si="46"/>
        <v>0</v>
      </c>
      <c r="T230" s="6">
        <v>16</v>
      </c>
      <c r="X230" s="42">
        <f t="shared" si="47"/>
        <v>16</v>
      </c>
      <c r="AB230" s="42">
        <f t="shared" si="48"/>
        <v>0</v>
      </c>
      <c r="AH230" s="42">
        <f t="shared" si="49"/>
        <v>0</v>
      </c>
      <c r="AK230" s="49">
        <f t="shared" si="50"/>
        <v>0</v>
      </c>
      <c r="AM230" s="42">
        <f t="shared" si="51"/>
        <v>0</v>
      </c>
      <c r="AQ230" s="42">
        <f t="shared" si="52"/>
        <v>0</v>
      </c>
      <c r="AS230" s="42">
        <f t="shared" si="53"/>
        <v>0</v>
      </c>
      <c r="AW230" s="42">
        <f t="shared" si="54"/>
        <v>0</v>
      </c>
      <c r="AY230" s="42">
        <f t="shared" si="55"/>
        <v>0</v>
      </c>
      <c r="BA230" s="42">
        <f t="shared" si="56"/>
        <v>0</v>
      </c>
      <c r="BC230" s="42">
        <f t="shared" si="57"/>
        <v>0</v>
      </c>
      <c r="BE230" s="42">
        <f t="shared" si="58"/>
        <v>0</v>
      </c>
      <c r="BG230" s="82">
        <f t="shared" si="59"/>
        <v>33</v>
      </c>
    </row>
    <row r="231" spans="1:59" ht="12.75">
      <c r="A231" s="46" t="s">
        <v>447</v>
      </c>
      <c r="B231" s="70" t="s">
        <v>411</v>
      </c>
      <c r="C231" s="38">
        <v>12</v>
      </c>
      <c r="D231" s="69" t="s">
        <v>21</v>
      </c>
      <c r="E231" s="48"/>
      <c r="F231" s="51" t="s">
        <v>10</v>
      </c>
      <c r="L231" s="42">
        <f t="shared" si="45"/>
        <v>0</v>
      </c>
      <c r="S231" s="42">
        <f t="shared" si="46"/>
        <v>0</v>
      </c>
      <c r="X231" s="42">
        <f t="shared" si="47"/>
        <v>0</v>
      </c>
      <c r="AB231" s="42">
        <f t="shared" si="48"/>
        <v>0</v>
      </c>
      <c r="AC231" s="7">
        <v>6</v>
      </c>
      <c r="AD231" s="7">
        <v>5</v>
      </c>
      <c r="AH231" s="42">
        <f t="shared" si="49"/>
        <v>11</v>
      </c>
      <c r="AK231" s="49">
        <f t="shared" si="50"/>
        <v>0</v>
      </c>
      <c r="AM231" s="42">
        <f t="shared" si="51"/>
        <v>0</v>
      </c>
      <c r="AQ231" s="42">
        <f t="shared" si="52"/>
        <v>0</v>
      </c>
      <c r="AS231" s="42">
        <f t="shared" si="53"/>
        <v>0</v>
      </c>
      <c r="AW231" s="42">
        <f t="shared" si="54"/>
        <v>0</v>
      </c>
      <c r="AY231" s="42">
        <f t="shared" si="55"/>
        <v>0</v>
      </c>
      <c r="BA231" s="42">
        <f t="shared" si="56"/>
        <v>0</v>
      </c>
      <c r="BC231" s="42">
        <f t="shared" si="57"/>
        <v>0</v>
      </c>
      <c r="BE231" s="42">
        <f t="shared" si="58"/>
        <v>0</v>
      </c>
      <c r="BG231" s="82">
        <f t="shared" si="59"/>
        <v>11</v>
      </c>
    </row>
    <row r="232" spans="1:59" ht="12.75">
      <c r="A232" s="46" t="s">
        <v>80</v>
      </c>
      <c r="B232" s="70" t="s">
        <v>448</v>
      </c>
      <c r="C232" s="38">
        <v>12</v>
      </c>
      <c r="D232" s="69" t="s">
        <v>21</v>
      </c>
      <c r="E232" s="48"/>
      <c r="F232" s="51" t="s">
        <v>10</v>
      </c>
      <c r="L232" s="42">
        <f t="shared" si="45"/>
        <v>0</v>
      </c>
      <c r="S232" s="42">
        <f t="shared" si="46"/>
        <v>0</v>
      </c>
      <c r="T232" s="6">
        <v>3</v>
      </c>
      <c r="X232" s="42">
        <f t="shared" si="47"/>
        <v>3</v>
      </c>
      <c r="Y232" s="7">
        <v>5</v>
      </c>
      <c r="Z232" s="7">
        <v>2</v>
      </c>
      <c r="AB232" s="42">
        <f t="shared" si="48"/>
        <v>7</v>
      </c>
      <c r="AD232" s="7">
        <v>5</v>
      </c>
      <c r="AH232" s="42">
        <f t="shared" si="49"/>
        <v>5</v>
      </c>
      <c r="AK232" s="49">
        <f t="shared" si="50"/>
        <v>0</v>
      </c>
      <c r="AM232" s="42">
        <f t="shared" si="51"/>
        <v>0</v>
      </c>
      <c r="AQ232" s="42">
        <f t="shared" si="52"/>
        <v>0</v>
      </c>
      <c r="AS232" s="42">
        <f t="shared" si="53"/>
        <v>0</v>
      </c>
      <c r="AU232" s="7">
        <v>2.5</v>
      </c>
      <c r="AW232" s="42">
        <f t="shared" si="54"/>
        <v>2.5</v>
      </c>
      <c r="AY232" s="42">
        <f t="shared" si="55"/>
        <v>0</v>
      </c>
      <c r="BA232" s="42">
        <f t="shared" si="56"/>
        <v>0</v>
      </c>
      <c r="BC232" s="42">
        <f t="shared" si="57"/>
        <v>0</v>
      </c>
      <c r="BE232" s="42">
        <f t="shared" si="58"/>
        <v>0</v>
      </c>
      <c r="BG232" s="95">
        <f t="shared" si="59"/>
        <v>17.5</v>
      </c>
    </row>
    <row r="233" spans="1:59" ht="12.75">
      <c r="A233" s="46" t="s">
        <v>450</v>
      </c>
      <c r="B233" s="70" t="s">
        <v>265</v>
      </c>
      <c r="C233" s="38">
        <v>69</v>
      </c>
      <c r="D233" s="66" t="s">
        <v>449</v>
      </c>
      <c r="E233" s="47"/>
      <c r="F233" s="51" t="s">
        <v>10</v>
      </c>
      <c r="L233" s="42">
        <f t="shared" si="45"/>
        <v>0</v>
      </c>
      <c r="S233" s="42">
        <f t="shared" si="46"/>
        <v>0</v>
      </c>
      <c r="X233" s="42">
        <f t="shared" si="47"/>
        <v>0</v>
      </c>
      <c r="AB233" s="42">
        <f t="shared" si="48"/>
        <v>0</v>
      </c>
      <c r="AH233" s="42">
        <f t="shared" si="49"/>
        <v>0</v>
      </c>
      <c r="AK233" s="49">
        <f t="shared" si="50"/>
        <v>0</v>
      </c>
      <c r="AM233" s="42">
        <f t="shared" si="51"/>
        <v>0</v>
      </c>
      <c r="AQ233" s="42">
        <f t="shared" si="52"/>
        <v>0</v>
      </c>
      <c r="AR233" s="7">
        <v>18</v>
      </c>
      <c r="AS233" s="42">
        <f t="shared" si="53"/>
        <v>18</v>
      </c>
      <c r="AW233" s="42">
        <f t="shared" si="54"/>
        <v>0</v>
      </c>
      <c r="AY233" s="42">
        <f t="shared" si="55"/>
        <v>0</v>
      </c>
      <c r="BA233" s="42">
        <f t="shared" si="56"/>
        <v>0</v>
      </c>
      <c r="BC233" s="42">
        <f t="shared" si="57"/>
        <v>0</v>
      </c>
      <c r="BE233" s="42">
        <f t="shared" si="58"/>
        <v>0</v>
      </c>
      <c r="BG233" s="82">
        <f t="shared" si="59"/>
        <v>18</v>
      </c>
    </row>
    <row r="234" spans="1:59" ht="12.75">
      <c r="A234" s="45" t="s">
        <v>451</v>
      </c>
      <c r="B234" s="67" t="s">
        <v>152</v>
      </c>
      <c r="C234" s="38">
        <v>69</v>
      </c>
      <c r="D234" s="69" t="s">
        <v>449</v>
      </c>
      <c r="E234" s="48"/>
      <c r="F234" s="51" t="s">
        <v>10</v>
      </c>
      <c r="L234" s="42">
        <f t="shared" si="45"/>
        <v>0</v>
      </c>
      <c r="S234" s="42">
        <f t="shared" si="46"/>
        <v>0</v>
      </c>
      <c r="X234" s="42">
        <f t="shared" si="47"/>
        <v>0</v>
      </c>
      <c r="AB234" s="42">
        <f t="shared" si="48"/>
        <v>0</v>
      </c>
      <c r="AH234" s="42">
        <f t="shared" si="49"/>
        <v>0</v>
      </c>
      <c r="AK234" s="49">
        <f t="shared" si="50"/>
        <v>0</v>
      </c>
      <c r="AM234" s="42">
        <f t="shared" si="51"/>
        <v>0</v>
      </c>
      <c r="AQ234" s="42">
        <f t="shared" si="52"/>
        <v>0</v>
      </c>
      <c r="AR234" s="7">
        <v>18</v>
      </c>
      <c r="AS234" s="42">
        <f t="shared" si="53"/>
        <v>18</v>
      </c>
      <c r="AW234" s="42">
        <f t="shared" si="54"/>
        <v>0</v>
      </c>
      <c r="AY234" s="42">
        <f t="shared" si="55"/>
        <v>0</v>
      </c>
      <c r="BA234" s="42">
        <f t="shared" si="56"/>
        <v>0</v>
      </c>
      <c r="BC234" s="42">
        <f t="shared" si="57"/>
        <v>0</v>
      </c>
      <c r="BE234" s="42">
        <f t="shared" si="58"/>
        <v>0</v>
      </c>
      <c r="BG234" s="82">
        <f t="shared" si="59"/>
        <v>18</v>
      </c>
    </row>
    <row r="235" spans="1:59" ht="12.75">
      <c r="A235" s="46" t="s">
        <v>452</v>
      </c>
      <c r="B235" s="70" t="s">
        <v>79</v>
      </c>
      <c r="C235" s="38">
        <v>69</v>
      </c>
      <c r="D235" s="69" t="s">
        <v>449</v>
      </c>
      <c r="E235" s="48"/>
      <c r="F235" s="51" t="s">
        <v>10</v>
      </c>
      <c r="L235" s="42">
        <f t="shared" si="45"/>
        <v>0</v>
      </c>
      <c r="S235" s="42">
        <f t="shared" si="46"/>
        <v>0</v>
      </c>
      <c r="X235" s="42">
        <f t="shared" si="47"/>
        <v>0</v>
      </c>
      <c r="AB235" s="42">
        <f t="shared" si="48"/>
        <v>0</v>
      </c>
      <c r="AH235" s="42">
        <f t="shared" si="49"/>
        <v>0</v>
      </c>
      <c r="AK235" s="49">
        <f t="shared" si="50"/>
        <v>0</v>
      </c>
      <c r="AM235" s="42">
        <f t="shared" si="51"/>
        <v>0</v>
      </c>
      <c r="AQ235" s="42">
        <f t="shared" si="52"/>
        <v>0</v>
      </c>
      <c r="AR235" s="7">
        <v>18</v>
      </c>
      <c r="AS235" s="42">
        <f t="shared" si="53"/>
        <v>18</v>
      </c>
      <c r="AW235" s="42">
        <f t="shared" si="54"/>
        <v>0</v>
      </c>
      <c r="AY235" s="42">
        <f t="shared" si="55"/>
        <v>0</v>
      </c>
      <c r="BA235" s="42">
        <f t="shared" si="56"/>
        <v>0</v>
      </c>
      <c r="BC235" s="42">
        <f t="shared" si="57"/>
        <v>0</v>
      </c>
      <c r="BE235" s="42">
        <f t="shared" si="58"/>
        <v>0</v>
      </c>
      <c r="BG235" s="82">
        <f t="shared" si="59"/>
        <v>18</v>
      </c>
    </row>
    <row r="236" spans="1:59" ht="12.75">
      <c r="A236" s="46" t="s">
        <v>453</v>
      </c>
      <c r="B236" s="70" t="s">
        <v>454</v>
      </c>
      <c r="C236" s="38">
        <v>69</v>
      </c>
      <c r="D236" s="69" t="s">
        <v>449</v>
      </c>
      <c r="E236" s="48"/>
      <c r="F236" s="51" t="s">
        <v>10</v>
      </c>
      <c r="L236" s="42">
        <f t="shared" si="45"/>
        <v>0</v>
      </c>
      <c r="S236" s="42">
        <f t="shared" si="46"/>
        <v>0</v>
      </c>
      <c r="X236" s="42">
        <f t="shared" si="47"/>
        <v>0</v>
      </c>
      <c r="AB236" s="42">
        <f t="shared" si="48"/>
        <v>0</v>
      </c>
      <c r="AH236" s="42">
        <f t="shared" si="49"/>
        <v>0</v>
      </c>
      <c r="AK236" s="49">
        <f t="shared" si="50"/>
        <v>0</v>
      </c>
      <c r="AM236" s="42">
        <f t="shared" si="51"/>
        <v>0</v>
      </c>
      <c r="AQ236" s="42">
        <f t="shared" si="52"/>
        <v>0</v>
      </c>
      <c r="AR236" s="7">
        <v>18</v>
      </c>
      <c r="AS236" s="42">
        <f t="shared" si="53"/>
        <v>18</v>
      </c>
      <c r="AW236" s="42">
        <f t="shared" si="54"/>
        <v>0</v>
      </c>
      <c r="AY236" s="42">
        <f t="shared" si="55"/>
        <v>0</v>
      </c>
      <c r="BA236" s="42">
        <f t="shared" si="56"/>
        <v>0</v>
      </c>
      <c r="BC236" s="42">
        <f t="shared" si="57"/>
        <v>0</v>
      </c>
      <c r="BE236" s="42">
        <f t="shared" si="58"/>
        <v>0</v>
      </c>
      <c r="BG236" s="82">
        <f t="shared" si="59"/>
        <v>18</v>
      </c>
    </row>
    <row r="237" spans="29:59" ht="12.75">
      <c r="AC237" s="6"/>
      <c r="AD237" s="6"/>
      <c r="AE237" s="6"/>
      <c r="AF237" s="6"/>
      <c r="BD237" s="6"/>
      <c r="BG237" s="82"/>
    </row>
    <row r="238" spans="29:56" ht="12.75">
      <c r="AC238" s="6"/>
      <c r="AD238" s="6"/>
      <c r="AE238" s="6"/>
      <c r="AF238" s="6"/>
      <c r="BD238" s="6"/>
    </row>
    <row r="239" spans="29:56" ht="12.75">
      <c r="AC239" s="6"/>
      <c r="AD239" s="6"/>
      <c r="AE239" s="6"/>
      <c r="AF239" s="6"/>
      <c r="BD239" s="6"/>
    </row>
    <row r="240" ht="12.75">
      <c r="BD240" s="6"/>
    </row>
    <row r="241" ht="12.75">
      <c r="BD241" s="6"/>
    </row>
    <row r="242" ht="12.75">
      <c r="BD242" s="6"/>
    </row>
    <row r="243" ht="12.75">
      <c r="BD243" s="6"/>
    </row>
    <row r="244" ht="12.75">
      <c r="BD244" s="6"/>
    </row>
    <row r="245" ht="12.75">
      <c r="BD245" s="6"/>
    </row>
    <row r="246" ht="12.75">
      <c r="BD246" s="6"/>
    </row>
  </sheetData>
  <sheetProtection/>
  <autoFilter ref="A1:BH245"/>
  <printOptions/>
  <pageMargins left="0.7" right="0.7" top="0.75" bottom="0.75" header="0.3" footer="0.3"/>
  <pageSetup orientation="portrait" paperSize="9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9.421875" style="0" bestFit="1" customWidth="1"/>
    <col min="2" max="2" width="7.28125" style="0" bestFit="1" customWidth="1"/>
    <col min="3" max="4" width="12.57421875" style="0" bestFit="1" customWidth="1"/>
    <col min="6" max="6" width="8.7109375" style="0" bestFit="1" customWidth="1"/>
  </cols>
  <sheetData>
    <row r="1" spans="1:62" s="89" customFormat="1" ht="67.5">
      <c r="A1" s="53" t="s">
        <v>32</v>
      </c>
      <c r="B1" s="53" t="s">
        <v>33</v>
      </c>
      <c r="C1" s="75" t="s">
        <v>2</v>
      </c>
      <c r="D1" s="53" t="s">
        <v>3</v>
      </c>
      <c r="E1" s="81" t="s">
        <v>4</v>
      </c>
      <c r="F1" s="83" t="s">
        <v>5</v>
      </c>
      <c r="G1" s="84" t="s">
        <v>41</v>
      </c>
      <c r="H1" s="84" t="s">
        <v>457</v>
      </c>
      <c r="I1" s="84" t="s">
        <v>42</v>
      </c>
      <c r="J1" s="84" t="s">
        <v>52</v>
      </c>
      <c r="K1" s="84" t="s">
        <v>43</v>
      </c>
      <c r="L1" s="85" t="s">
        <v>26</v>
      </c>
      <c r="M1" s="86" t="s">
        <v>47</v>
      </c>
      <c r="N1" s="84" t="s">
        <v>44</v>
      </c>
      <c r="O1" s="84" t="s">
        <v>45</v>
      </c>
      <c r="P1" s="84" t="s">
        <v>120</v>
      </c>
      <c r="Q1" s="84" t="s">
        <v>46</v>
      </c>
      <c r="R1" s="84" t="s">
        <v>121</v>
      </c>
      <c r="S1" s="85" t="s">
        <v>27</v>
      </c>
      <c r="T1" s="84" t="s">
        <v>48</v>
      </c>
      <c r="U1" s="84" t="s">
        <v>49</v>
      </c>
      <c r="V1" s="84" t="s">
        <v>50</v>
      </c>
      <c r="W1" s="84" t="s">
        <v>51</v>
      </c>
      <c r="X1" s="85" t="s">
        <v>74</v>
      </c>
      <c r="Y1" s="84" t="s">
        <v>53</v>
      </c>
      <c r="Z1" s="84" t="s">
        <v>458</v>
      </c>
      <c r="AA1" s="84" t="s">
        <v>54</v>
      </c>
      <c r="AB1" s="85" t="s">
        <v>28</v>
      </c>
      <c r="AC1" s="84" t="s">
        <v>55</v>
      </c>
      <c r="AD1" s="84" t="s">
        <v>56</v>
      </c>
      <c r="AE1" s="84" t="s">
        <v>57</v>
      </c>
      <c r="AF1" s="84" t="s">
        <v>58</v>
      </c>
      <c r="AG1" s="84" t="s">
        <v>59</v>
      </c>
      <c r="AH1" s="85" t="s">
        <v>29</v>
      </c>
      <c r="AI1" s="84" t="s">
        <v>61</v>
      </c>
      <c r="AJ1" s="84" t="s">
        <v>403</v>
      </c>
      <c r="AK1" s="85" t="s">
        <v>60</v>
      </c>
      <c r="AL1" s="84" t="s">
        <v>62</v>
      </c>
      <c r="AM1" s="85" t="s">
        <v>63</v>
      </c>
      <c r="AN1" s="84" t="s">
        <v>44</v>
      </c>
      <c r="AO1" s="84" t="s">
        <v>456</v>
      </c>
      <c r="AP1" s="84" t="s">
        <v>459</v>
      </c>
      <c r="AQ1" s="85" t="s">
        <v>64</v>
      </c>
      <c r="AR1" s="84" t="s">
        <v>41</v>
      </c>
      <c r="AS1" s="85" t="s">
        <v>65</v>
      </c>
      <c r="AT1" s="84" t="s">
        <v>66</v>
      </c>
      <c r="AU1" s="84" t="s">
        <v>68</v>
      </c>
      <c r="AV1" s="84" t="s">
        <v>69</v>
      </c>
      <c r="AW1" s="85" t="s">
        <v>67</v>
      </c>
      <c r="AX1" s="84" t="s">
        <v>70</v>
      </c>
      <c r="AY1" s="85" t="s">
        <v>70</v>
      </c>
      <c r="AZ1" s="84" t="s">
        <v>71</v>
      </c>
      <c r="BA1" s="85" t="s">
        <v>71</v>
      </c>
      <c r="BB1" s="84" t="s">
        <v>72</v>
      </c>
      <c r="BC1" s="85" t="s">
        <v>72</v>
      </c>
      <c r="BD1" s="84" t="s">
        <v>73</v>
      </c>
      <c r="BE1" s="85" t="s">
        <v>73</v>
      </c>
      <c r="BF1" s="84"/>
      <c r="BG1" s="87" t="s">
        <v>6</v>
      </c>
      <c r="BH1" s="87" t="s">
        <v>7</v>
      </c>
      <c r="BI1" s="88" t="s">
        <v>8</v>
      </c>
      <c r="BJ1" s="76"/>
    </row>
    <row r="2" spans="1:62" s="89" customFormat="1" ht="12.75">
      <c r="A2" s="47" t="s">
        <v>116</v>
      </c>
      <c r="B2" s="47" t="s">
        <v>117</v>
      </c>
      <c r="C2" s="38">
        <v>5</v>
      </c>
      <c r="D2" s="48" t="s">
        <v>11</v>
      </c>
      <c r="E2" s="48"/>
      <c r="F2" s="90" t="s">
        <v>25</v>
      </c>
      <c r="G2" s="39"/>
      <c r="H2" s="39"/>
      <c r="I2" s="39"/>
      <c r="J2" s="39"/>
      <c r="K2" s="39"/>
      <c r="L2" s="91">
        <f>SUM(G2:K2)</f>
        <v>0</v>
      </c>
      <c r="M2" s="39"/>
      <c r="N2" s="39"/>
      <c r="O2" s="39"/>
      <c r="P2" s="39"/>
      <c r="Q2" s="39"/>
      <c r="R2" s="39"/>
      <c r="S2" s="91">
        <f>SUM(M2:R2)</f>
        <v>0</v>
      </c>
      <c r="T2" s="39"/>
      <c r="U2" s="39"/>
      <c r="V2" s="39"/>
      <c r="W2" s="39"/>
      <c r="X2" s="91">
        <f>SUM(T2:W2)</f>
        <v>0</v>
      </c>
      <c r="Y2" s="40"/>
      <c r="Z2" s="40"/>
      <c r="AA2" s="40"/>
      <c r="AB2" s="91">
        <f>SUM(Y2:AA2)</f>
        <v>0</v>
      </c>
      <c r="AC2" s="40"/>
      <c r="AD2" s="40"/>
      <c r="AE2" s="40"/>
      <c r="AF2" s="40"/>
      <c r="AG2" s="40"/>
      <c r="AH2" s="91">
        <f>SUM(AC2:AG2)</f>
        <v>0</v>
      </c>
      <c r="AI2" s="40"/>
      <c r="AJ2" s="40"/>
      <c r="AK2" s="92">
        <f>SUM(AI2:AJ2)</f>
        <v>0</v>
      </c>
      <c r="AL2" s="40"/>
      <c r="AM2" s="91">
        <f>SUM(AL2)</f>
        <v>0</v>
      </c>
      <c r="AN2" s="40"/>
      <c r="AO2" s="40"/>
      <c r="AP2" s="40"/>
      <c r="AQ2" s="91">
        <f>SUM(AN2:AP2)</f>
        <v>0</v>
      </c>
      <c r="AR2" s="40"/>
      <c r="AS2" s="91">
        <f>SUM(AR2)</f>
        <v>0</v>
      </c>
      <c r="AT2" s="40"/>
      <c r="AU2" s="40"/>
      <c r="AV2" s="40"/>
      <c r="AW2" s="91">
        <f>SUM(AT2:AV2)</f>
        <v>0</v>
      </c>
      <c r="AX2" s="40"/>
      <c r="AY2" s="91">
        <f>SUM(AX2)</f>
        <v>0</v>
      </c>
      <c r="AZ2" s="40"/>
      <c r="BA2" s="91">
        <f>SUM(AZ2)</f>
        <v>0</v>
      </c>
      <c r="BB2" s="40">
        <v>28</v>
      </c>
      <c r="BC2" s="91">
        <f>SUM(BB2)</f>
        <v>28</v>
      </c>
      <c r="BD2" s="40"/>
      <c r="BE2" s="91">
        <f>SUM(BD2)</f>
        <v>0</v>
      </c>
      <c r="BF2" s="40"/>
      <c r="BG2" s="93">
        <f>+BE2+BC2+BA2+AY2+AW2+AS2+AQ2+AQ2+AM2+AK2+AH2+AB2+X2+S2+L2</f>
        <v>28</v>
      </c>
      <c r="BH2" s="39"/>
      <c r="BI2" s="94">
        <f>(BH2-BG2)</f>
        <v>-28</v>
      </c>
      <c r="BJ2" s="56"/>
    </row>
    <row r="3" s="22" customFormat="1" ht="12.75"/>
    <row r="4" s="22" customFormat="1" ht="12.75"/>
    <row r="5" s="22" customFormat="1" ht="12.75"/>
    <row r="6" s="22" customFormat="1" ht="12.75"/>
    <row r="7" s="22" customFormat="1" ht="12.75"/>
    <row r="8" s="22" customFormat="1" ht="12.75"/>
    <row r="9" s="22" customFormat="1" ht="12.75"/>
    <row r="10" s="22" customFormat="1" ht="12.75"/>
    <row r="11" s="22" customFormat="1" ht="12.75"/>
    <row r="12" s="22" customFormat="1" ht="12.75"/>
    <row r="13" s="22" customFormat="1" ht="12.75"/>
    <row r="14" s="22" customFormat="1" ht="12.75"/>
    <row r="15" s="22" customFormat="1" ht="12" customHeight="1"/>
    <row r="1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 customHeight="1"/>
    <row r="75" s="22" customFormat="1" ht="12.75" customHeight="1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3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16" customFormat="1" ht="12.75"/>
    <row r="107" s="22" customFormat="1" ht="12.75"/>
    <row r="108" s="34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8.8515625" style="2" customWidth="1"/>
    <col min="3" max="3" width="16.140625" style="3" customWidth="1"/>
    <col min="4" max="4" width="26.57421875" style="2" customWidth="1"/>
    <col min="5" max="5" width="20.00390625" style="4" customWidth="1"/>
    <col min="6" max="6" width="11.140625" style="5" customWidth="1"/>
  </cols>
  <sheetData>
    <row r="1" spans="1:6" s="8" customFormat="1" ht="63" customHeight="1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</row>
    <row r="2" spans="1:6" s="22" customFormat="1" ht="12.75">
      <c r="A2" s="37"/>
      <c r="B2" s="35"/>
      <c r="C2" s="3"/>
      <c r="D2" s="37"/>
      <c r="E2" s="37"/>
      <c r="F2" s="17"/>
    </row>
    <row r="3" spans="1:6" s="22" customFormat="1" ht="12.75">
      <c r="A3" s="18"/>
      <c r="B3" s="36"/>
      <c r="C3" s="3"/>
      <c r="D3" s="37"/>
      <c r="E3" s="4"/>
      <c r="F3" s="17"/>
    </row>
    <row r="4" spans="1:6" s="22" customFormat="1" ht="13.5" customHeight="1">
      <c r="A4" s="15"/>
      <c r="B4" s="16"/>
      <c r="C4" s="3"/>
      <c r="D4" s="16"/>
      <c r="E4" s="4"/>
      <c r="F4" s="17"/>
    </row>
    <row r="5" spans="1:6" s="22" customFormat="1" ht="15.75">
      <c r="A5" s="16"/>
      <c r="B5" s="16"/>
      <c r="C5" s="3"/>
      <c r="D5" s="16"/>
      <c r="E5" s="23"/>
      <c r="F5" s="23"/>
    </row>
    <row r="6" spans="1:6" s="22" customFormat="1" ht="12.75">
      <c r="A6" s="16"/>
      <c r="B6" s="16"/>
      <c r="C6" s="3"/>
      <c r="D6" s="16"/>
      <c r="E6" s="4"/>
      <c r="F6" s="17"/>
    </row>
    <row r="7" spans="1:6" s="22" customFormat="1" ht="12.75">
      <c r="A7" s="16"/>
      <c r="B7" s="16"/>
      <c r="C7" s="3"/>
      <c r="D7" s="16"/>
      <c r="E7" s="4"/>
      <c r="F7" s="17"/>
    </row>
    <row r="8" spans="1:6" s="22" customFormat="1" ht="12.75">
      <c r="A8" s="16"/>
      <c r="B8" s="16"/>
      <c r="C8" s="3"/>
      <c r="D8" s="16"/>
      <c r="E8" s="4"/>
      <c r="F8" s="17"/>
    </row>
    <row r="9" spans="1:68" s="24" customFormat="1" ht="12.75">
      <c r="A9" s="16"/>
      <c r="B9" s="16"/>
      <c r="C9" s="3"/>
      <c r="D9" s="16"/>
      <c r="E9" s="4"/>
      <c r="F9" s="1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1:6" s="22" customFormat="1" ht="12.75">
      <c r="A10" s="16"/>
      <c r="B10" s="16"/>
      <c r="C10" s="3"/>
      <c r="D10" s="16"/>
      <c r="E10" s="4"/>
      <c r="F10" s="17"/>
    </row>
    <row r="11" spans="1:6" s="22" customFormat="1" ht="12.75">
      <c r="A11" s="16"/>
      <c r="B11" s="16"/>
      <c r="C11" s="3"/>
      <c r="D11" s="16"/>
      <c r="E11" s="4"/>
      <c r="F11" s="17"/>
    </row>
    <row r="12" spans="1:6" s="22" customFormat="1" ht="12.75">
      <c r="A12" s="16"/>
      <c r="B12" s="16"/>
      <c r="C12" s="3"/>
      <c r="D12" s="16"/>
      <c r="E12" s="4"/>
      <c r="F12" s="17"/>
    </row>
    <row r="13" spans="1:6" s="22" customFormat="1" ht="12.75">
      <c r="A13" s="16"/>
      <c r="B13" s="16"/>
      <c r="C13" s="3"/>
      <c r="D13" s="16"/>
      <c r="E13" s="4"/>
      <c r="F13" s="4"/>
    </row>
    <row r="14" spans="1:6" s="22" customFormat="1" ht="12.75">
      <c r="A14" s="16"/>
      <c r="B14" s="16"/>
      <c r="C14" s="3"/>
      <c r="D14" s="16"/>
      <c r="E14" s="4"/>
      <c r="F14" s="17"/>
    </row>
    <row r="15" spans="1:6" s="22" customFormat="1" ht="12.75">
      <c r="A15" s="16"/>
      <c r="B15" s="16"/>
      <c r="C15" s="3"/>
      <c r="D15" s="16"/>
      <c r="E15" s="4"/>
      <c r="F15" s="17"/>
    </row>
    <row r="16" spans="1:6" s="22" customFormat="1" ht="12.75">
      <c r="A16" s="16"/>
      <c r="B16" s="16"/>
      <c r="C16" s="3"/>
      <c r="D16" s="16"/>
      <c r="E16" s="4"/>
      <c r="F16" s="17"/>
    </row>
    <row r="17" spans="1:6" s="22" customFormat="1" ht="12" customHeight="1">
      <c r="A17" s="16"/>
      <c r="B17" s="16"/>
      <c r="C17" s="3"/>
      <c r="D17" s="16"/>
      <c r="E17" s="4"/>
      <c r="F17" s="17"/>
    </row>
    <row r="18" spans="1:6" s="22" customFormat="1" ht="12.75">
      <c r="A18" s="16"/>
      <c r="B18" s="16"/>
      <c r="C18" s="3"/>
      <c r="D18" s="16"/>
      <c r="E18" s="4"/>
      <c r="F18" s="17"/>
    </row>
    <row r="19" spans="1:6" s="22" customFormat="1" ht="12.75">
      <c r="A19" s="16"/>
      <c r="B19" s="16"/>
      <c r="C19" s="3"/>
      <c r="D19" s="16"/>
      <c r="E19" s="4"/>
      <c r="F19" s="17"/>
    </row>
    <row r="20" spans="1:6" s="22" customFormat="1" ht="12.75">
      <c r="A20" s="16"/>
      <c r="B20" s="16"/>
      <c r="C20" s="3"/>
      <c r="D20" s="16"/>
      <c r="E20" s="4"/>
      <c r="F20" s="17"/>
    </row>
    <row r="21" spans="1:6" s="22" customFormat="1" ht="12.75">
      <c r="A21" s="16"/>
      <c r="B21" s="16"/>
      <c r="C21" s="3"/>
      <c r="D21" s="16"/>
      <c r="E21" s="4"/>
      <c r="F21" s="17"/>
    </row>
    <row r="22" spans="1:6" s="22" customFormat="1" ht="12.75">
      <c r="A22" s="16"/>
      <c r="B22" s="16"/>
      <c r="C22" s="3"/>
      <c r="D22" s="16"/>
      <c r="E22" s="4"/>
      <c r="F22" s="17"/>
    </row>
    <row r="23" spans="1:6" s="22" customFormat="1" ht="12.75">
      <c r="A23" s="16"/>
      <c r="B23" s="16"/>
      <c r="C23" s="3"/>
      <c r="D23" s="16"/>
      <c r="E23" s="4"/>
      <c r="F23" s="17"/>
    </row>
    <row r="24" spans="1:6" s="22" customFormat="1" ht="12.75">
      <c r="A24" s="16"/>
      <c r="B24" s="16"/>
      <c r="C24" s="3"/>
      <c r="D24" s="16"/>
      <c r="E24" s="4"/>
      <c r="F24" s="17"/>
    </row>
    <row r="25" spans="1:6" s="22" customFormat="1" ht="12.75">
      <c r="A25" s="16"/>
      <c r="B25" s="16"/>
      <c r="C25" s="3"/>
      <c r="D25" s="16"/>
      <c r="E25" s="4"/>
      <c r="F25" s="17"/>
    </row>
    <row r="26" spans="1:6" s="22" customFormat="1" ht="12.75">
      <c r="A26" s="16"/>
      <c r="B26" s="16"/>
      <c r="C26" s="3"/>
      <c r="D26" s="16"/>
      <c r="E26" s="4"/>
      <c r="F26" s="17"/>
    </row>
    <row r="27" spans="1:6" s="22" customFormat="1" ht="12.75">
      <c r="A27" s="16"/>
      <c r="B27" s="16"/>
      <c r="C27" s="3"/>
      <c r="D27" s="16"/>
      <c r="E27" s="4"/>
      <c r="F27" s="17"/>
    </row>
    <row r="28" spans="1:6" s="22" customFormat="1" ht="12.75">
      <c r="A28" s="16"/>
      <c r="B28" s="16"/>
      <c r="C28" s="3"/>
      <c r="D28" s="16"/>
      <c r="E28" s="4"/>
      <c r="F28" s="17"/>
    </row>
    <row r="29" spans="1:6" s="22" customFormat="1" ht="12.75">
      <c r="A29" s="16"/>
      <c r="B29" s="16"/>
      <c r="C29" s="3"/>
      <c r="D29" s="16"/>
      <c r="E29" s="4"/>
      <c r="F29" s="17"/>
    </row>
    <row r="30" spans="1:6" s="22" customFormat="1" ht="12.75">
      <c r="A30" s="16"/>
      <c r="B30" s="16"/>
      <c r="C30" s="3"/>
      <c r="D30" s="16"/>
      <c r="E30" s="4"/>
      <c r="F30" s="17"/>
    </row>
    <row r="31" spans="1:6" s="22" customFormat="1" ht="12.75">
      <c r="A31" s="16"/>
      <c r="B31" s="16"/>
      <c r="C31" s="3"/>
      <c r="D31" s="16"/>
      <c r="E31" s="4"/>
      <c r="F31" s="17"/>
    </row>
    <row r="32" spans="1:6" s="22" customFormat="1" ht="12.75">
      <c r="A32" s="16"/>
      <c r="B32" s="16"/>
      <c r="C32" s="3"/>
      <c r="D32" s="16"/>
      <c r="E32" s="4"/>
      <c r="F32" s="17"/>
    </row>
    <row r="33" spans="1:6" s="22" customFormat="1" ht="12.75">
      <c r="A33" s="16"/>
      <c r="B33" s="16"/>
      <c r="C33" s="3"/>
      <c r="D33" s="16"/>
      <c r="E33" s="4"/>
      <c r="F33" s="17"/>
    </row>
    <row r="34" spans="1:6" s="22" customFormat="1" ht="12.75">
      <c r="A34" s="16"/>
      <c r="B34" s="16"/>
      <c r="C34" s="3"/>
      <c r="D34" s="16"/>
      <c r="E34" s="4"/>
      <c r="F34" s="17"/>
    </row>
    <row r="35" spans="1:6" s="22" customFormat="1" ht="12.75">
      <c r="A35" s="16"/>
      <c r="B35" s="16"/>
      <c r="C35" s="3"/>
      <c r="D35" s="16"/>
      <c r="E35" s="4"/>
      <c r="F35" s="17"/>
    </row>
    <row r="36" spans="1:6" s="22" customFormat="1" ht="12.75">
      <c r="A36" s="16"/>
      <c r="B36" s="16"/>
      <c r="C36" s="3"/>
      <c r="D36" s="16"/>
      <c r="E36" s="4"/>
      <c r="F36" s="17"/>
    </row>
    <row r="37" spans="1:6" s="22" customFormat="1" ht="12.75">
      <c r="A37" s="16"/>
      <c r="B37" s="16"/>
      <c r="C37" s="3"/>
      <c r="D37" s="16"/>
      <c r="E37" s="4"/>
      <c r="F37" s="17"/>
    </row>
    <row r="38" spans="1:6" s="22" customFormat="1" ht="12.75">
      <c r="A38" s="16"/>
      <c r="B38" s="16"/>
      <c r="C38" s="3"/>
      <c r="D38" s="16"/>
      <c r="E38" s="4"/>
      <c r="F38" s="17"/>
    </row>
    <row r="39" spans="1:6" s="22" customFormat="1" ht="12.75">
      <c r="A39" s="16"/>
      <c r="B39" s="16"/>
      <c r="C39" s="3"/>
      <c r="D39" s="16"/>
      <c r="E39" s="4"/>
      <c r="F39" s="17"/>
    </row>
    <row r="40" spans="1:6" s="22" customFormat="1" ht="12.75">
      <c r="A40" s="16"/>
      <c r="B40" s="16"/>
      <c r="C40" s="3"/>
      <c r="D40" s="16"/>
      <c r="E40" s="4"/>
      <c r="F40" s="17"/>
    </row>
    <row r="41" spans="1:6" s="22" customFormat="1" ht="12.75">
      <c r="A41" s="25"/>
      <c r="B41" s="25"/>
      <c r="C41" s="3"/>
      <c r="D41" s="25"/>
      <c r="E41" s="4"/>
      <c r="F41" s="17"/>
    </row>
    <row r="42" spans="1:6" s="22" customFormat="1" ht="12.75">
      <c r="A42" s="16"/>
      <c r="B42" s="16"/>
      <c r="C42" s="3"/>
      <c r="D42" s="16"/>
      <c r="E42" s="4"/>
      <c r="F42" s="17"/>
    </row>
    <row r="43" spans="1:6" s="22" customFormat="1" ht="12.75">
      <c r="A43" s="16"/>
      <c r="B43" s="16"/>
      <c r="C43" s="3"/>
      <c r="D43" s="16"/>
      <c r="E43" s="4"/>
      <c r="F43" s="17"/>
    </row>
    <row r="44" spans="1:6" s="22" customFormat="1" ht="12.75">
      <c r="A44" s="16"/>
      <c r="B44" s="16"/>
      <c r="C44" s="3"/>
      <c r="D44" s="16"/>
      <c r="E44" s="4"/>
      <c r="F44" s="17"/>
    </row>
    <row r="45" spans="1:6" s="22" customFormat="1" ht="12.75">
      <c r="A45" s="16"/>
      <c r="B45" s="16"/>
      <c r="C45" s="3"/>
      <c r="D45" s="16"/>
      <c r="E45" s="4"/>
      <c r="F45" s="17"/>
    </row>
    <row r="46" spans="1:6" s="22" customFormat="1" ht="12.75">
      <c r="A46" s="16"/>
      <c r="B46" s="16"/>
      <c r="C46" s="3"/>
      <c r="D46" s="16"/>
      <c r="E46" s="4"/>
      <c r="F46" s="17"/>
    </row>
    <row r="47" spans="1:6" s="22" customFormat="1" ht="12.75">
      <c r="A47" s="16"/>
      <c r="B47" s="16"/>
      <c r="C47" s="3"/>
      <c r="D47" s="16"/>
      <c r="E47" s="4"/>
      <c r="F47" s="17"/>
    </row>
    <row r="48" spans="1:6" s="22" customFormat="1" ht="12.75">
      <c r="A48" s="16"/>
      <c r="B48" s="16"/>
      <c r="C48" s="3"/>
      <c r="D48" s="16"/>
      <c r="E48" s="4"/>
      <c r="F48" s="17"/>
    </row>
    <row r="49" spans="1:6" s="22" customFormat="1" ht="12.75">
      <c r="A49" s="16"/>
      <c r="B49" s="16"/>
      <c r="C49" s="3"/>
      <c r="D49" s="16"/>
      <c r="E49" s="4"/>
      <c r="F49" s="17"/>
    </row>
    <row r="50" spans="1:6" s="22" customFormat="1" ht="12.75">
      <c r="A50" s="16"/>
      <c r="B50" s="16"/>
      <c r="C50" s="3"/>
      <c r="D50" s="16"/>
      <c r="E50" s="4"/>
      <c r="F50" s="17"/>
    </row>
    <row r="51" spans="1:6" s="22" customFormat="1" ht="12.75">
      <c r="A51" s="16"/>
      <c r="B51" s="16"/>
      <c r="C51" s="3"/>
      <c r="D51" s="16"/>
      <c r="E51" s="4"/>
      <c r="F51" s="17"/>
    </row>
    <row r="52" spans="1:6" s="22" customFormat="1" ht="12.75">
      <c r="A52" s="16"/>
      <c r="B52" s="16"/>
      <c r="C52" s="3"/>
      <c r="D52" s="16"/>
      <c r="E52" s="4"/>
      <c r="F52" s="17"/>
    </row>
    <row r="53" spans="1:6" s="22" customFormat="1" ht="12.75">
      <c r="A53" s="16"/>
      <c r="B53" s="16"/>
      <c r="C53" s="3"/>
      <c r="D53" s="16"/>
      <c r="E53" s="4"/>
      <c r="F53" s="17"/>
    </row>
    <row r="54" spans="1:6" s="22" customFormat="1" ht="12.75">
      <c r="A54" s="16"/>
      <c r="B54" s="16"/>
      <c r="C54" s="3"/>
      <c r="D54" s="16"/>
      <c r="E54" s="4"/>
      <c r="F54" s="17"/>
    </row>
    <row r="55" spans="1:6" s="22" customFormat="1" ht="12.75">
      <c r="A55" s="16"/>
      <c r="B55" s="16"/>
      <c r="C55" s="3"/>
      <c r="D55" s="16"/>
      <c r="E55" s="4"/>
      <c r="F55" s="17"/>
    </row>
    <row r="56" spans="1:6" s="22" customFormat="1" ht="12.75">
      <c r="A56" s="16"/>
      <c r="B56" s="16"/>
      <c r="C56" s="3"/>
      <c r="D56" s="16"/>
      <c r="E56" s="4"/>
      <c r="F56" s="17"/>
    </row>
    <row r="57" spans="1:6" s="22" customFormat="1" ht="12.75">
      <c r="A57" s="16"/>
      <c r="B57" s="16"/>
      <c r="C57" s="3"/>
      <c r="D57" s="16"/>
      <c r="E57" s="4"/>
      <c r="F57" s="17"/>
    </row>
    <row r="58" spans="1:6" s="22" customFormat="1" ht="12.75">
      <c r="A58" s="16"/>
      <c r="B58" s="16"/>
      <c r="C58" s="3"/>
      <c r="D58" s="16"/>
      <c r="E58" s="4"/>
      <c r="F58" s="17"/>
    </row>
    <row r="59" spans="1:6" s="22" customFormat="1" ht="12.75">
      <c r="A59" s="16"/>
      <c r="B59" s="16"/>
      <c r="C59" s="3"/>
      <c r="D59" s="16"/>
      <c r="E59" s="4"/>
      <c r="F59" s="17"/>
    </row>
    <row r="60" spans="1:6" s="22" customFormat="1" ht="12.75">
      <c r="A60" s="16"/>
      <c r="B60" s="16"/>
      <c r="C60" s="3"/>
      <c r="D60" s="16"/>
      <c r="E60" s="4"/>
      <c r="F60" s="17"/>
    </row>
    <row r="61" spans="1:6" s="22" customFormat="1" ht="12.75">
      <c r="A61" s="16"/>
      <c r="B61" s="16"/>
      <c r="C61" s="3"/>
      <c r="D61" s="16"/>
      <c r="E61" s="4"/>
      <c r="F61" s="17"/>
    </row>
    <row r="62" spans="1:6" s="22" customFormat="1" ht="12.75">
      <c r="A62" s="16"/>
      <c r="B62" s="16"/>
      <c r="C62" s="3"/>
      <c r="D62" s="16"/>
      <c r="E62" s="4"/>
      <c r="F62" s="17"/>
    </row>
    <row r="63" spans="1:6" s="22" customFormat="1" ht="12.75">
      <c r="A63" s="16"/>
      <c r="B63" s="16"/>
      <c r="C63" s="3"/>
      <c r="D63" s="16"/>
      <c r="E63" s="4"/>
      <c r="F63" s="17"/>
    </row>
    <row r="64" spans="1:6" s="22" customFormat="1" ht="12.75">
      <c r="A64" s="16"/>
      <c r="B64" s="16"/>
      <c r="C64" s="3"/>
      <c r="D64" s="16"/>
      <c r="E64" s="4"/>
      <c r="F64" s="17"/>
    </row>
    <row r="65" spans="1:6" s="22" customFormat="1" ht="12.75">
      <c r="A65" s="16"/>
      <c r="B65" s="16"/>
      <c r="C65" s="3"/>
      <c r="D65" s="16"/>
      <c r="E65" s="4"/>
      <c r="F65" s="17"/>
    </row>
    <row r="66" spans="1:6" s="22" customFormat="1" ht="12.75">
      <c r="A66" s="16"/>
      <c r="B66" s="16"/>
      <c r="C66" s="3"/>
      <c r="D66" s="16"/>
      <c r="E66" s="4"/>
      <c r="F66" s="17"/>
    </row>
    <row r="67" spans="1:6" s="22" customFormat="1" ht="12.75">
      <c r="A67" s="16"/>
      <c r="B67" s="16"/>
      <c r="C67" s="3"/>
      <c r="D67" s="16"/>
      <c r="E67" s="4"/>
      <c r="F67" s="17"/>
    </row>
    <row r="68" spans="1:6" s="22" customFormat="1" ht="12.75">
      <c r="A68" s="16"/>
      <c r="B68" s="16"/>
      <c r="C68" s="3"/>
      <c r="D68" s="16"/>
      <c r="E68" s="4"/>
      <c r="F68" s="17"/>
    </row>
    <row r="69" spans="1:6" s="22" customFormat="1" ht="12.75">
      <c r="A69" s="16"/>
      <c r="B69" s="16"/>
      <c r="C69" s="3"/>
      <c r="D69" s="16"/>
      <c r="E69" s="4"/>
      <c r="F69" s="17"/>
    </row>
    <row r="70" spans="1:6" s="22" customFormat="1" ht="12.75">
      <c r="A70" s="16"/>
      <c r="B70" s="16"/>
      <c r="C70" s="3"/>
      <c r="D70" s="16"/>
      <c r="E70" s="4"/>
      <c r="F70" s="17"/>
    </row>
    <row r="71" spans="1:6" s="22" customFormat="1" ht="12.75">
      <c r="A71" s="16"/>
      <c r="B71" s="16"/>
      <c r="C71" s="3"/>
      <c r="D71" s="16"/>
      <c r="E71" s="4"/>
      <c r="F71" s="17"/>
    </row>
    <row r="72" spans="1:6" s="22" customFormat="1" ht="12.75">
      <c r="A72" s="16"/>
      <c r="B72" s="16"/>
      <c r="C72" s="3"/>
      <c r="D72" s="16"/>
      <c r="E72" s="26"/>
      <c r="F72" s="27"/>
    </row>
    <row r="73" spans="1:6" s="22" customFormat="1" ht="12.75">
      <c r="A73" s="16"/>
      <c r="B73" s="16"/>
      <c r="C73" s="3"/>
      <c r="D73" s="16"/>
      <c r="E73" s="26"/>
      <c r="F73" s="27"/>
    </row>
    <row r="74" spans="1:6" s="22" customFormat="1" ht="12.75">
      <c r="A74" s="16"/>
      <c r="B74" s="16"/>
      <c r="C74" s="3"/>
      <c r="D74" s="16"/>
      <c r="E74" s="4"/>
      <c r="F74" s="17"/>
    </row>
    <row r="75" spans="1:6" s="22" customFormat="1" ht="12.75">
      <c r="A75" s="16"/>
      <c r="B75" s="16"/>
      <c r="C75" s="3"/>
      <c r="D75" s="16"/>
      <c r="E75" s="4"/>
      <c r="F75" s="17"/>
    </row>
    <row r="76" spans="1:6" s="22" customFormat="1" ht="12.75" customHeight="1">
      <c r="A76" s="16"/>
      <c r="B76" s="16"/>
      <c r="C76" s="3"/>
      <c r="D76" s="16"/>
      <c r="E76" s="4"/>
      <c r="F76" s="17"/>
    </row>
    <row r="77" spans="1:6" s="22" customFormat="1" ht="12.75" customHeight="1">
      <c r="A77" s="16"/>
      <c r="B77" s="16"/>
      <c r="C77" s="3"/>
      <c r="D77" s="16"/>
      <c r="E77" s="4"/>
      <c r="F77" s="17"/>
    </row>
    <row r="78" spans="1:6" s="22" customFormat="1" ht="12.75">
      <c r="A78" s="16"/>
      <c r="B78" s="16"/>
      <c r="C78" s="3"/>
      <c r="D78" s="16"/>
      <c r="E78" s="4"/>
      <c r="F78" s="17"/>
    </row>
    <row r="79" spans="1:6" s="22" customFormat="1" ht="12.75">
      <c r="A79" s="16"/>
      <c r="B79" s="16"/>
      <c r="C79" s="3"/>
      <c r="D79" s="16"/>
      <c r="E79" s="4"/>
      <c r="F79" s="17"/>
    </row>
    <row r="80" spans="1:6" s="22" customFormat="1" ht="12.75">
      <c r="A80" s="16"/>
      <c r="B80" s="16"/>
      <c r="C80" s="3"/>
      <c r="D80" s="16"/>
      <c r="E80" s="4"/>
      <c r="F80" s="17"/>
    </row>
    <row r="81" spans="1:6" s="22" customFormat="1" ht="12.75">
      <c r="A81" s="16"/>
      <c r="B81" s="16"/>
      <c r="C81" s="3"/>
      <c r="D81" s="16"/>
      <c r="E81" s="4"/>
      <c r="F81" s="17"/>
    </row>
    <row r="82" spans="1:6" s="22" customFormat="1" ht="12.75">
      <c r="A82" s="16"/>
      <c r="B82" s="16"/>
      <c r="C82" s="3"/>
      <c r="D82" s="16"/>
      <c r="E82" s="4"/>
      <c r="F82" s="17"/>
    </row>
    <row r="83" spans="1:6" s="22" customFormat="1" ht="12.75">
      <c r="A83" s="16"/>
      <c r="B83" s="16"/>
      <c r="C83" s="3"/>
      <c r="D83" s="16"/>
      <c r="E83" s="26"/>
      <c r="F83" s="27"/>
    </row>
    <row r="84" spans="1:6" s="22" customFormat="1" ht="12.75">
      <c r="A84" s="16"/>
      <c r="B84" s="16"/>
      <c r="C84" s="3"/>
      <c r="D84" s="16"/>
      <c r="E84" s="4"/>
      <c r="F84" s="17"/>
    </row>
    <row r="85" spans="1:6" s="22" customFormat="1" ht="12.75">
      <c r="A85" s="16"/>
      <c r="B85" s="16"/>
      <c r="C85" s="3"/>
      <c r="D85" s="16"/>
      <c r="E85" s="4"/>
      <c r="F85" s="17"/>
    </row>
    <row r="86" spans="1:6" s="22" customFormat="1" ht="12.75">
      <c r="A86" s="16"/>
      <c r="B86" s="16"/>
      <c r="C86" s="3"/>
      <c r="D86" s="16"/>
      <c r="E86" s="4"/>
      <c r="F86" s="17"/>
    </row>
    <row r="87" spans="1:6" s="22" customFormat="1" ht="12.75">
      <c r="A87" s="16"/>
      <c r="B87" s="16"/>
      <c r="C87" s="3"/>
      <c r="D87" s="16"/>
      <c r="E87" s="4"/>
      <c r="F87" s="17"/>
    </row>
    <row r="88" spans="1:6" s="22" customFormat="1" ht="12.75">
      <c r="A88" s="16"/>
      <c r="B88" s="16"/>
      <c r="C88" s="3"/>
      <c r="D88" s="16"/>
      <c r="E88" s="4"/>
      <c r="F88" s="17"/>
    </row>
    <row r="89" spans="1:6" s="22" customFormat="1" ht="12.75">
      <c r="A89" s="16"/>
      <c r="B89" s="16"/>
      <c r="C89" s="3"/>
      <c r="D89" s="16"/>
      <c r="E89" s="4"/>
      <c r="F89" s="17"/>
    </row>
    <row r="90" spans="1:6" s="22" customFormat="1" ht="12.75">
      <c r="A90" s="16"/>
      <c r="B90" s="16"/>
      <c r="C90" s="3"/>
      <c r="D90" s="16"/>
      <c r="E90" s="4"/>
      <c r="F90" s="17"/>
    </row>
    <row r="91" spans="1:6" s="22" customFormat="1" ht="12.75">
      <c r="A91" s="16"/>
      <c r="B91" s="16"/>
      <c r="C91" s="3"/>
      <c r="D91" s="16"/>
      <c r="E91" s="4"/>
      <c r="F91" s="17"/>
    </row>
    <row r="92" spans="1:6" s="22" customFormat="1" ht="12.75">
      <c r="A92" s="16"/>
      <c r="B92" s="16"/>
      <c r="C92" s="3"/>
      <c r="D92" s="16"/>
      <c r="E92" s="4"/>
      <c r="F92" s="17"/>
    </row>
    <row r="93" spans="1:6" s="22" customFormat="1" ht="12.75">
      <c r="A93" s="16"/>
      <c r="B93" s="16"/>
      <c r="C93" s="3"/>
      <c r="D93" s="16"/>
      <c r="E93" s="4"/>
      <c r="F93" s="17"/>
    </row>
    <row r="94" spans="1:6" s="22" customFormat="1" ht="12.75">
      <c r="A94" s="16"/>
      <c r="B94" s="16"/>
      <c r="C94" s="3"/>
      <c r="D94" s="16"/>
      <c r="E94" s="4"/>
      <c r="F94" s="17"/>
    </row>
    <row r="95" spans="1:6" s="22" customFormat="1" ht="12.75">
      <c r="A95" s="16"/>
      <c r="B95" s="16"/>
      <c r="C95" s="3"/>
      <c r="D95" s="16"/>
      <c r="E95" s="4"/>
      <c r="F95" s="17"/>
    </row>
    <row r="96" spans="1:6" s="22" customFormat="1" ht="12.75">
      <c r="A96" s="16"/>
      <c r="B96" s="16"/>
      <c r="C96" s="3"/>
      <c r="D96" s="16"/>
      <c r="E96" s="4"/>
      <c r="F96" s="17"/>
    </row>
    <row r="97" spans="1:6" s="32" customFormat="1" ht="12.75">
      <c r="A97" s="28"/>
      <c r="B97" s="28"/>
      <c r="C97" s="29"/>
      <c r="D97" s="28"/>
      <c r="E97" s="30"/>
      <c r="F97" s="31"/>
    </row>
    <row r="98" spans="1:6" s="22" customFormat="1" ht="12.75">
      <c r="A98" s="16"/>
      <c r="B98" s="16"/>
      <c r="C98" s="3"/>
      <c r="D98" s="16"/>
      <c r="E98" s="4"/>
      <c r="F98" s="17"/>
    </row>
    <row r="99" spans="1:6" s="22" customFormat="1" ht="12.75">
      <c r="A99" s="16"/>
      <c r="B99" s="16"/>
      <c r="C99" s="3"/>
      <c r="D99" s="16"/>
      <c r="E99" s="4"/>
      <c r="F99" s="17"/>
    </row>
    <row r="100" spans="1:6" s="22" customFormat="1" ht="12.75">
      <c r="A100" s="16"/>
      <c r="B100" s="16"/>
      <c r="C100" s="3"/>
      <c r="D100" s="16"/>
      <c r="E100" s="4"/>
      <c r="F100" s="17"/>
    </row>
    <row r="101" spans="1:6" s="22" customFormat="1" ht="12.75">
      <c r="A101" s="16"/>
      <c r="B101" s="16"/>
      <c r="C101" s="3"/>
      <c r="D101" s="16"/>
      <c r="E101" s="4"/>
      <c r="F101" s="17"/>
    </row>
    <row r="102" spans="1:6" s="22" customFormat="1" ht="12.75">
      <c r="A102" s="16"/>
      <c r="B102" s="16"/>
      <c r="C102" s="3"/>
      <c r="D102" s="16"/>
      <c r="E102" s="4"/>
      <c r="F102" s="17"/>
    </row>
    <row r="103" spans="1:6" s="22" customFormat="1" ht="12.75">
      <c r="A103" s="16"/>
      <c r="B103" s="16"/>
      <c r="C103" s="3"/>
      <c r="D103" s="16"/>
      <c r="E103" s="4"/>
      <c r="F103" s="17"/>
    </row>
    <row r="104" spans="1:6" s="22" customFormat="1" ht="12.75">
      <c r="A104" s="16"/>
      <c r="B104" s="16"/>
      <c r="C104" s="3"/>
      <c r="D104" s="16"/>
      <c r="E104" s="4"/>
      <c r="F104" s="17"/>
    </row>
    <row r="105" spans="1:6" s="22" customFormat="1" ht="12.75">
      <c r="A105" s="16"/>
      <c r="B105" s="16"/>
      <c r="C105" s="3"/>
      <c r="D105" s="16"/>
      <c r="E105" s="4"/>
      <c r="F105" s="17"/>
    </row>
    <row r="106" spans="1:6" s="22" customFormat="1" ht="12.75">
      <c r="A106" s="16"/>
      <c r="B106" s="16"/>
      <c r="C106" s="3"/>
      <c r="D106" s="16"/>
      <c r="E106" s="4"/>
      <c r="F106" s="17"/>
    </row>
    <row r="107" spans="1:8" s="22" customFormat="1" ht="14.25">
      <c r="A107" s="33"/>
      <c r="B107" s="16"/>
      <c r="C107" s="3"/>
      <c r="D107" s="16"/>
      <c r="E107" s="4"/>
      <c r="F107" s="17"/>
      <c r="G107" s="16"/>
      <c r="H107" s="16"/>
    </row>
    <row r="108" spans="1:6" s="16" customFormat="1" ht="14.25">
      <c r="A108" s="33"/>
      <c r="C108" s="3"/>
      <c r="E108" s="4"/>
      <c r="F108" s="17"/>
    </row>
    <row r="109" spans="1:6" s="22" customFormat="1" ht="14.25">
      <c r="A109" s="33"/>
      <c r="B109" s="16"/>
      <c r="C109" s="3"/>
      <c r="D109" s="16"/>
      <c r="E109" s="4"/>
      <c r="F109" s="17"/>
    </row>
    <row r="110" spans="1:6" s="34" customFormat="1" ht="14.25">
      <c r="A110" s="33"/>
      <c r="B110" s="16"/>
      <c r="C110" s="3"/>
      <c r="D110" s="16"/>
      <c r="E110" s="4"/>
      <c r="F110" s="17"/>
    </row>
    <row r="111" spans="1:6" s="35" customFormat="1" ht="14.25">
      <c r="A111" s="33"/>
      <c r="B111" s="16"/>
      <c r="C111" s="3"/>
      <c r="D111" s="16"/>
      <c r="E111" s="4"/>
      <c r="F111" s="17"/>
    </row>
    <row r="112" spans="1:6" s="35" customFormat="1" ht="14.25">
      <c r="A112" s="33"/>
      <c r="B112" s="16"/>
      <c r="C112" s="3"/>
      <c r="D112" s="16"/>
      <c r="E112" s="4"/>
      <c r="F112" s="17"/>
    </row>
    <row r="113" spans="1:8" s="35" customFormat="1" ht="14.25">
      <c r="A113" s="33"/>
      <c r="B113" s="16"/>
      <c r="C113" s="3"/>
      <c r="D113" s="16"/>
      <c r="E113" s="4"/>
      <c r="F113" s="17"/>
      <c r="G113"/>
      <c r="H113"/>
    </row>
    <row r="114" spans="1:8" s="35" customFormat="1" ht="14.25">
      <c r="A114" s="33"/>
      <c r="B114" s="16"/>
      <c r="C114" s="3"/>
      <c r="D114" s="16"/>
      <c r="E114" s="4"/>
      <c r="F114" s="17"/>
      <c r="G114"/>
      <c r="H114"/>
    </row>
    <row r="115" spans="1:8" s="35" customFormat="1" ht="14.25">
      <c r="A115" s="33"/>
      <c r="B115" s="16"/>
      <c r="C115" s="3"/>
      <c r="D115" s="16"/>
      <c r="E115" s="4"/>
      <c r="F115" s="17"/>
      <c r="G115"/>
      <c r="H115"/>
    </row>
    <row r="116" spans="1:8" s="35" customFormat="1" ht="14.25">
      <c r="A116" s="33"/>
      <c r="B116" s="16"/>
      <c r="C116" s="3"/>
      <c r="D116" s="16"/>
      <c r="E116" s="4"/>
      <c r="F116" s="17"/>
      <c r="G116"/>
      <c r="H116"/>
    </row>
    <row r="117" spans="1:8" s="35" customFormat="1" ht="14.25">
      <c r="A117" s="33"/>
      <c r="B117" s="16"/>
      <c r="C117" s="3"/>
      <c r="D117" s="16"/>
      <c r="E117" s="4"/>
      <c r="F117" s="17"/>
      <c r="G117"/>
      <c r="H117"/>
    </row>
    <row r="118" spans="1:8" s="35" customFormat="1" ht="14.25">
      <c r="A118" s="33"/>
      <c r="B118" s="16"/>
      <c r="C118" s="3"/>
      <c r="D118" s="16"/>
      <c r="E118" s="4"/>
      <c r="F118" s="17"/>
      <c r="G118"/>
      <c r="H118"/>
    </row>
    <row r="119" spans="1:8" s="35" customFormat="1" ht="14.25">
      <c r="A119" s="33"/>
      <c r="B119" s="16"/>
      <c r="C119" s="3"/>
      <c r="D119" s="16"/>
      <c r="E119" s="4"/>
      <c r="F119" s="17"/>
      <c r="G119"/>
      <c r="H119"/>
    </row>
    <row r="136" ht="12.75">
      <c r="C136" s="3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Gambula Antonio (103183)</dc:creator>
  <cp:keywords/>
  <dc:description/>
  <cp:lastModifiedBy>53466brocca</cp:lastModifiedBy>
  <cp:lastPrinted>2015-10-08T08:07:36Z</cp:lastPrinted>
  <dcterms:created xsi:type="dcterms:W3CDTF">2014-09-23T09:42:11Z</dcterms:created>
  <dcterms:modified xsi:type="dcterms:W3CDTF">2019-05-24T07:00:14Z</dcterms:modified>
  <cp:category/>
  <cp:version/>
  <cp:contentType/>
  <cp:contentStatus/>
</cp:coreProperties>
</file>